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715"/>
  <workbookPr/>
  <mc:AlternateContent xmlns:mc="http://schemas.openxmlformats.org/markup-compatibility/2006">
    <mc:Choice Requires="x15">
      <x15ac:absPath xmlns:x15ac="http://schemas.microsoft.com/office/spreadsheetml/2010/11/ac" url="/Users/hans/Documents/Enigma/Nieuwe opzet Enigma/Deel vwo/Cryptografie/Bestanden/"/>
    </mc:Choice>
  </mc:AlternateContent>
  <bookViews>
    <workbookView xWindow="500" yWindow="460" windowWidth="28160" windowHeight="16880" tabRatio="500"/>
  </bookViews>
  <sheets>
    <sheet name="Blad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1" l="1"/>
  <c r="AG21" i="1"/>
  <c r="C8" i="1"/>
  <c r="AG22" i="1"/>
  <c r="C9" i="1"/>
  <c r="AG23" i="1"/>
  <c r="C10" i="1"/>
  <c r="AG24" i="1"/>
  <c r="C11" i="1"/>
  <c r="AG25" i="1"/>
  <c r="C12" i="1"/>
  <c r="AG26" i="1"/>
  <c r="C13" i="1"/>
  <c r="AG27" i="1"/>
  <c r="C14" i="1"/>
  <c r="AG28" i="1"/>
  <c r="AG20" i="1"/>
  <c r="D7" i="1"/>
  <c r="AH21" i="1"/>
  <c r="D8" i="1"/>
  <c r="AH22" i="1"/>
  <c r="D9" i="1"/>
  <c r="AH23" i="1"/>
  <c r="D10" i="1"/>
  <c r="AH24" i="1"/>
  <c r="D11" i="1"/>
  <c r="AH25" i="1"/>
  <c r="D12" i="1"/>
  <c r="AH26" i="1"/>
  <c r="D13" i="1"/>
  <c r="AH27" i="1"/>
  <c r="D14" i="1"/>
  <c r="AH28" i="1"/>
  <c r="AH20" i="1"/>
  <c r="E7" i="1"/>
  <c r="AI21" i="1"/>
  <c r="E8" i="1"/>
  <c r="AI22" i="1"/>
  <c r="E9" i="1"/>
  <c r="AI23" i="1"/>
  <c r="E10" i="1"/>
  <c r="AI24" i="1"/>
  <c r="E11" i="1"/>
  <c r="AI25" i="1"/>
  <c r="E12" i="1"/>
  <c r="AI26" i="1"/>
  <c r="E13" i="1"/>
  <c r="AI27" i="1"/>
  <c r="E14" i="1"/>
  <c r="AI28" i="1"/>
  <c r="AI20" i="1"/>
  <c r="F7" i="1"/>
  <c r="AJ21" i="1"/>
  <c r="F8" i="1"/>
  <c r="AJ22" i="1"/>
  <c r="F9" i="1"/>
  <c r="AJ23" i="1"/>
  <c r="F10" i="1"/>
  <c r="AJ24" i="1"/>
  <c r="F11" i="1"/>
  <c r="AJ25" i="1"/>
  <c r="F12" i="1"/>
  <c r="AJ26" i="1"/>
  <c r="F13" i="1"/>
  <c r="AJ27" i="1"/>
  <c r="F14" i="1"/>
  <c r="AJ28" i="1"/>
  <c r="AJ20" i="1"/>
  <c r="G7" i="1"/>
  <c r="AK21" i="1"/>
  <c r="G8" i="1"/>
  <c r="AK22" i="1"/>
  <c r="G9" i="1"/>
  <c r="AK23" i="1"/>
  <c r="G10" i="1"/>
  <c r="AK24" i="1"/>
  <c r="G11" i="1"/>
  <c r="AK25" i="1"/>
  <c r="G12" i="1"/>
  <c r="AK26" i="1"/>
  <c r="G13" i="1"/>
  <c r="AK27" i="1"/>
  <c r="G14" i="1"/>
  <c r="AK28" i="1"/>
  <c r="AK20" i="1"/>
  <c r="B7" i="1"/>
  <c r="AL21" i="1"/>
  <c r="B8" i="1"/>
  <c r="AL22" i="1"/>
  <c r="B9" i="1"/>
  <c r="AL23" i="1"/>
  <c r="B10" i="1"/>
  <c r="AL24" i="1"/>
  <c r="B11" i="1"/>
  <c r="AL25" i="1"/>
  <c r="B12" i="1"/>
  <c r="AL26" i="1"/>
  <c r="B13" i="1"/>
  <c r="AL27" i="1"/>
  <c r="B14" i="1"/>
  <c r="AL28" i="1"/>
  <c r="AL20" i="1"/>
  <c r="AM21" i="1"/>
  <c r="AM22" i="1"/>
  <c r="AM23" i="1"/>
  <c r="AM24" i="1"/>
  <c r="AM25" i="1"/>
  <c r="AM26" i="1"/>
  <c r="AM27" i="1"/>
  <c r="AM28" i="1"/>
  <c r="AM20" i="1"/>
  <c r="AN21" i="1"/>
  <c r="AN22" i="1"/>
  <c r="AN23" i="1"/>
  <c r="AN24" i="1"/>
  <c r="AN25" i="1"/>
  <c r="AN26" i="1"/>
  <c r="AN27" i="1"/>
  <c r="AN28" i="1"/>
  <c r="AN20" i="1"/>
  <c r="AO21" i="1"/>
  <c r="AO22" i="1"/>
  <c r="AO23" i="1"/>
  <c r="AO24" i="1"/>
  <c r="AO25" i="1"/>
  <c r="AO26" i="1"/>
  <c r="AO27" i="1"/>
  <c r="AO28" i="1"/>
  <c r="AO20" i="1"/>
  <c r="AP21" i="1"/>
  <c r="AP22" i="1"/>
  <c r="AP23" i="1"/>
  <c r="AP24" i="1"/>
  <c r="AP25" i="1"/>
  <c r="AP26" i="1"/>
  <c r="AP27" i="1"/>
  <c r="AP28" i="1"/>
  <c r="AP20" i="1"/>
  <c r="AQ21" i="1"/>
  <c r="AQ22" i="1"/>
  <c r="AQ23" i="1"/>
  <c r="AQ24" i="1"/>
  <c r="AQ25" i="1"/>
  <c r="AQ26" i="1"/>
  <c r="AQ27" i="1"/>
  <c r="AQ28" i="1"/>
  <c r="AQ20" i="1"/>
  <c r="AR21" i="1"/>
  <c r="AR22" i="1"/>
  <c r="AR23" i="1"/>
  <c r="AR24" i="1"/>
  <c r="AR25" i="1"/>
  <c r="AR26" i="1"/>
  <c r="AR27" i="1"/>
  <c r="AR28" i="1"/>
  <c r="AR20" i="1"/>
  <c r="AS21" i="1"/>
  <c r="AS20" i="1"/>
  <c r="AT21" i="1"/>
  <c r="AT20" i="1"/>
  <c r="AU21" i="1"/>
  <c r="AU20" i="1"/>
  <c r="AV21" i="1"/>
  <c r="AV20" i="1"/>
  <c r="AW21" i="1"/>
  <c r="AW20" i="1"/>
  <c r="AF21" i="1"/>
  <c r="AF22" i="1"/>
  <c r="AF23" i="1"/>
  <c r="AF24" i="1"/>
  <c r="AF25" i="1"/>
  <c r="AF26" i="1"/>
  <c r="AF27" i="1"/>
  <c r="AF28" i="1"/>
  <c r="AF20" i="1"/>
  <c r="AS22" i="1"/>
  <c r="AT22" i="1"/>
  <c r="AU22" i="1"/>
  <c r="AV22" i="1"/>
  <c r="AW22" i="1"/>
  <c r="AS23" i="1"/>
  <c r="AT23" i="1"/>
  <c r="AU23" i="1"/>
  <c r="AV23" i="1"/>
  <c r="AW23" i="1"/>
  <c r="AS24" i="1"/>
  <c r="AT24" i="1"/>
  <c r="AU24" i="1"/>
  <c r="AV24" i="1"/>
  <c r="AW24" i="1"/>
  <c r="AS25" i="1"/>
  <c r="AT25" i="1"/>
  <c r="AU25" i="1"/>
  <c r="AV25" i="1"/>
  <c r="AW25" i="1"/>
  <c r="AS26" i="1"/>
  <c r="AT26" i="1"/>
  <c r="AU26" i="1"/>
  <c r="AV26" i="1"/>
  <c r="AW26" i="1"/>
  <c r="AS27" i="1"/>
  <c r="AT27" i="1"/>
  <c r="AU27" i="1"/>
  <c r="AV27" i="1"/>
  <c r="AW27" i="1"/>
  <c r="AS28" i="1"/>
  <c r="AT28" i="1"/>
  <c r="AU28" i="1"/>
  <c r="AV28" i="1"/>
  <c r="AW28" i="1"/>
  <c r="L7" i="1"/>
  <c r="AF7" i="1"/>
  <c r="L14" i="1"/>
  <c r="AF14" i="1"/>
  <c r="L13" i="1"/>
  <c r="AF13" i="1"/>
  <c r="L12" i="1"/>
  <c r="AF12" i="1"/>
  <c r="L11" i="1"/>
  <c r="AF11" i="1"/>
  <c r="L10" i="1"/>
  <c r="AF10" i="1"/>
  <c r="M7" i="1"/>
  <c r="AG7" i="1"/>
  <c r="M14" i="1"/>
  <c r="AG14" i="1"/>
  <c r="M13" i="1"/>
  <c r="AG13" i="1"/>
  <c r="M12" i="1"/>
  <c r="AG12" i="1"/>
  <c r="M11" i="1"/>
  <c r="AG11" i="1"/>
  <c r="M10" i="1"/>
  <c r="AG10" i="1"/>
  <c r="N7" i="1"/>
  <c r="AH7" i="1"/>
  <c r="N14" i="1"/>
  <c r="AH14" i="1"/>
  <c r="N13" i="1"/>
  <c r="AH13" i="1"/>
  <c r="N12" i="1"/>
  <c r="AH12" i="1"/>
  <c r="N11" i="1"/>
  <c r="AH11" i="1"/>
  <c r="N10" i="1"/>
  <c r="AH10" i="1"/>
  <c r="O7" i="1"/>
  <c r="AI7" i="1"/>
  <c r="O14" i="1"/>
  <c r="AI14" i="1"/>
  <c r="O13" i="1"/>
  <c r="AI13" i="1"/>
  <c r="O12" i="1"/>
  <c r="AI12" i="1"/>
  <c r="O11" i="1"/>
  <c r="AI11" i="1"/>
  <c r="O10" i="1"/>
  <c r="AI10" i="1"/>
  <c r="P7" i="1"/>
  <c r="AJ7" i="1"/>
  <c r="P14" i="1"/>
  <c r="AJ14" i="1"/>
  <c r="P13" i="1"/>
  <c r="AJ13" i="1"/>
  <c r="P12" i="1"/>
  <c r="AJ12" i="1"/>
  <c r="P11" i="1"/>
  <c r="AJ11" i="1"/>
  <c r="P10" i="1"/>
  <c r="AJ10" i="1"/>
  <c r="Q7" i="1"/>
  <c r="AK7" i="1"/>
  <c r="Q14" i="1"/>
  <c r="AK14" i="1"/>
  <c r="Q13" i="1"/>
  <c r="AK13" i="1"/>
  <c r="Q12" i="1"/>
  <c r="AK12" i="1"/>
  <c r="Q11" i="1"/>
  <c r="AK11" i="1"/>
  <c r="Q10" i="1"/>
  <c r="AK10" i="1"/>
  <c r="R7" i="1"/>
  <c r="AL7" i="1"/>
  <c r="R14" i="1"/>
  <c r="AL14" i="1"/>
  <c r="R13" i="1"/>
  <c r="AL13" i="1"/>
  <c r="R12" i="1"/>
  <c r="AL12" i="1"/>
  <c r="R11" i="1"/>
  <c r="AL11" i="1"/>
  <c r="R10" i="1"/>
  <c r="AL10" i="1"/>
  <c r="S7" i="1"/>
  <c r="AM7" i="1"/>
  <c r="S14" i="1"/>
  <c r="AM14" i="1"/>
  <c r="S13" i="1"/>
  <c r="AM13" i="1"/>
  <c r="S12" i="1"/>
  <c r="AM12" i="1"/>
  <c r="S11" i="1"/>
  <c r="AM11" i="1"/>
  <c r="S10" i="1"/>
  <c r="AM10" i="1"/>
  <c r="T7" i="1"/>
  <c r="AN7" i="1"/>
  <c r="T14" i="1"/>
  <c r="AN14" i="1"/>
  <c r="T13" i="1"/>
  <c r="AN13" i="1"/>
  <c r="T12" i="1"/>
  <c r="AN12" i="1"/>
  <c r="T11" i="1"/>
  <c r="AN11" i="1"/>
  <c r="T10" i="1"/>
  <c r="AN10" i="1"/>
  <c r="U7" i="1"/>
  <c r="AO7" i="1"/>
  <c r="U14" i="1"/>
  <c r="AO14" i="1"/>
  <c r="U13" i="1"/>
  <c r="AO13" i="1"/>
  <c r="U12" i="1"/>
  <c r="AO12" i="1"/>
  <c r="U11" i="1"/>
  <c r="AO11" i="1"/>
  <c r="U10" i="1"/>
  <c r="AO10" i="1"/>
  <c r="V7" i="1"/>
  <c r="AP7" i="1"/>
  <c r="V14" i="1"/>
  <c r="AP14" i="1"/>
  <c r="V13" i="1"/>
  <c r="AP13" i="1"/>
  <c r="V12" i="1"/>
  <c r="AP12" i="1"/>
  <c r="V11" i="1"/>
  <c r="AP11" i="1"/>
  <c r="V10" i="1"/>
  <c r="AP10" i="1"/>
  <c r="W7" i="1"/>
  <c r="AQ7" i="1"/>
  <c r="W14" i="1"/>
  <c r="AQ14" i="1"/>
  <c r="W13" i="1"/>
  <c r="AQ13" i="1"/>
  <c r="W12" i="1"/>
  <c r="AQ12" i="1"/>
  <c r="W11" i="1"/>
  <c r="AQ11" i="1"/>
  <c r="W10" i="1"/>
  <c r="AQ10" i="1"/>
  <c r="X7" i="1"/>
  <c r="AR7" i="1"/>
  <c r="X14" i="1"/>
  <c r="AR14" i="1"/>
  <c r="X13" i="1"/>
  <c r="AR13" i="1"/>
  <c r="X12" i="1"/>
  <c r="AR12" i="1"/>
  <c r="X11" i="1"/>
  <c r="AR11" i="1"/>
  <c r="X10" i="1"/>
  <c r="AR10" i="1"/>
  <c r="Z7" i="1"/>
  <c r="AT7" i="1"/>
  <c r="AA7" i="1"/>
  <c r="AU7" i="1"/>
  <c r="AB7" i="1"/>
  <c r="AV7" i="1"/>
  <c r="AC7" i="1"/>
  <c r="AW7" i="1"/>
  <c r="Y7" i="1"/>
  <c r="AS7" i="1"/>
  <c r="Y8" i="1"/>
  <c r="AS8" i="1"/>
  <c r="Z8" i="1"/>
  <c r="AT8" i="1"/>
  <c r="AA8" i="1"/>
  <c r="AU8" i="1"/>
  <c r="AB8" i="1"/>
  <c r="AV8" i="1"/>
  <c r="AC8" i="1"/>
  <c r="AW8" i="1"/>
  <c r="Y9" i="1"/>
  <c r="AS9" i="1"/>
  <c r="Z9" i="1"/>
  <c r="AT9" i="1"/>
  <c r="AA9" i="1"/>
  <c r="AU9" i="1"/>
  <c r="AB9" i="1"/>
  <c r="AV9" i="1"/>
  <c r="AC9" i="1"/>
  <c r="AW9" i="1"/>
  <c r="Y10" i="1"/>
  <c r="AS10" i="1"/>
  <c r="Z10" i="1"/>
  <c r="AT10" i="1"/>
  <c r="AA10" i="1"/>
  <c r="AU10" i="1"/>
  <c r="AB10" i="1"/>
  <c r="AV10" i="1"/>
  <c r="AC10" i="1"/>
  <c r="AW10" i="1"/>
  <c r="Y11" i="1"/>
  <c r="AS11" i="1"/>
  <c r="Z11" i="1"/>
  <c r="AT11" i="1"/>
  <c r="AA11" i="1"/>
  <c r="AU11" i="1"/>
  <c r="AB11" i="1"/>
  <c r="AV11" i="1"/>
  <c r="AC11" i="1"/>
  <c r="AW11" i="1"/>
  <c r="Y12" i="1"/>
  <c r="AS12" i="1"/>
  <c r="Z12" i="1"/>
  <c r="AT12" i="1"/>
  <c r="AA12" i="1"/>
  <c r="AU12" i="1"/>
  <c r="AB12" i="1"/>
  <c r="AV12" i="1"/>
  <c r="AC12" i="1"/>
  <c r="AW12" i="1"/>
  <c r="Y13" i="1"/>
  <c r="AS13" i="1"/>
  <c r="Z13" i="1"/>
  <c r="AT13" i="1"/>
  <c r="AA13" i="1"/>
  <c r="AU13" i="1"/>
  <c r="AB13" i="1"/>
  <c r="AV13" i="1"/>
  <c r="AC13" i="1"/>
  <c r="AW13" i="1"/>
  <c r="Y14" i="1"/>
  <c r="AS14" i="1"/>
  <c r="Z14" i="1"/>
  <c r="AT14" i="1"/>
  <c r="AA14" i="1"/>
  <c r="AU14" i="1"/>
  <c r="AB14" i="1"/>
  <c r="AV14" i="1"/>
  <c r="AC14" i="1"/>
  <c r="AW14" i="1"/>
  <c r="X8" i="1"/>
  <c r="AR8" i="1"/>
  <c r="X9" i="1"/>
  <c r="AR9" i="1"/>
  <c r="S8" i="1"/>
  <c r="AM8" i="1"/>
  <c r="T8" i="1"/>
  <c r="AN8" i="1"/>
  <c r="U8" i="1"/>
  <c r="AO8" i="1"/>
  <c r="V8" i="1"/>
  <c r="AP8" i="1"/>
  <c r="W8" i="1"/>
  <c r="AQ8" i="1"/>
  <c r="S9" i="1"/>
  <c r="AM9" i="1"/>
  <c r="T9" i="1"/>
  <c r="AN9" i="1"/>
  <c r="U9" i="1"/>
  <c r="AO9" i="1"/>
  <c r="V9" i="1"/>
  <c r="AP9" i="1"/>
  <c r="W9" i="1"/>
  <c r="AQ9" i="1"/>
  <c r="R8" i="1"/>
  <c r="AL8" i="1"/>
  <c r="R9" i="1"/>
  <c r="AL9" i="1"/>
  <c r="M8" i="1"/>
  <c r="AG8" i="1"/>
  <c r="N8" i="1"/>
  <c r="AH8" i="1"/>
  <c r="O8" i="1"/>
  <c r="AI8" i="1"/>
  <c r="P8" i="1"/>
  <c r="AJ8" i="1"/>
  <c r="Q8" i="1"/>
  <c r="AK8" i="1"/>
  <c r="M9" i="1"/>
  <c r="AG9" i="1"/>
  <c r="N9" i="1"/>
  <c r="AH9" i="1"/>
  <c r="O9" i="1"/>
  <c r="AI9" i="1"/>
  <c r="P9" i="1"/>
  <c r="AJ9" i="1"/>
  <c r="Q9" i="1"/>
  <c r="AK9" i="1"/>
  <c r="L8" i="1"/>
  <c r="AF8" i="1"/>
  <c r="L9" i="1"/>
  <c r="AF9" i="1"/>
</calcChain>
</file>

<file path=xl/sharedStrings.xml><?xml version="1.0" encoding="utf-8"?>
<sst xmlns="http://schemas.openxmlformats.org/spreadsheetml/2006/main" count="45" uniqueCount="41">
  <si>
    <t>Letter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</si>
  <si>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</si>
  <si>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</si>
  <si>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</si>
  <si>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</si>
  <si>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</si>
  <si>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</si>
  <si>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</si>
  <si>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</si>
  <si>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</si>
  <si>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</si>
  <si>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</si>
  <si>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</si>
  <si>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</si>
  <si>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</si>
  <si>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</si>
  <si>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</si>
  <si>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</si>
  <si>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</si>
  <si>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</si>
  <si>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</si>
  <si>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</si>
  <si>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</si>
  <si>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</si>
  <si>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</si>
  <si>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</si>
  <si>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L</t>
  </si>
  <si>
    <t>Sleutelwoord</t>
  </si>
  <si>
    <t>Bericht</t>
  </si>
  <si>
    <t>ASCII-code</t>
  </si>
  <si>
    <t>Cijfer</t>
  </si>
  <si>
    <t>]</t>
  </si>
  <si>
    <t>[</t>
  </si>
  <si>
    <t>\</t>
  </si>
  <si>
    <t>^</t>
  </si>
  <si>
    <t>@</t>
  </si>
  <si>
    <t>XOR-versleuteling</t>
  </si>
  <si>
    <t>Vul de sleutel (6 tekens) in en het bericht.</t>
  </si>
  <si>
    <t>_</t>
  </si>
  <si>
    <t>VERCIJFEREN</t>
  </si>
  <si>
    <t>ONTCIJFEREN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</si>
</sst>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6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1" fillId="2" borderId="6" xfId="0" applyFont="1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6" xfId="0" applyFill="1" applyBorder="1"/>
    <xf numFmtId="0" fontId="1" fillId="2" borderId="1" xfId="0" applyFont="1" applyFill="1" applyBorder="1"/>
    <xf numFmtId="0" fontId="1" fillId="2" borderId="4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0" xfId="0" applyFont="1" applyFill="1" applyBorder="1"/>
    <xf numFmtId="0" fontId="1" fillId="0" borderId="0" xfId="0" applyFont="1" applyFill="1" applyBorder="1"/>
    <xf numFmtId="0" fontId="1" fillId="2" borderId="5" xfId="0" applyFont="1" applyFill="1" applyBorder="1"/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4" xfId="0" applyFont="1" applyFill="1" applyBorder="1"/>
    <xf numFmtId="0" fontId="0" fillId="2" borderId="2" xfId="0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4" fillId="0" borderId="0" xfId="0" applyFont="1"/>
    <xf numFmtId="0" fontId="0" fillId="0" borderId="0" xfId="0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5" xfId="0" applyFill="1" applyBorder="1"/>
    <xf numFmtId="0" fontId="1" fillId="3" borderId="0" xfId="0" applyFont="1" applyFill="1" applyBorder="1" applyProtection="1">
      <protection locked="0"/>
    </xf>
    <xf numFmtId="0" fontId="1" fillId="3" borderId="5" xfId="0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</cellXfs>
  <cellStyles count="27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Gevolgde hyperlink" xfId="24" builtinId="9" hidden="1"/>
    <cellStyle name="Gevolgde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Stand." xfId="0" builtinId="0"/>
  </cellStyles>
  <dxfs count="0"/>
  <tableStyles count="0" defaultTableStyle="TableStyleMedium9" defaultPivotStyle="PivotStyleMedium7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9"/>
  <sheetViews>
    <sheetView tabSelected="1" workbookViewId="0">
      <selection activeCell="L6" sqref="L6"/>
    </sheetView>
  </sheetViews>
  <sheetFormatPr baseColWidth="10" defaultRowHeight="16" x14ac:dyDescent="0.2"/>
  <cols>
    <col min="1" max="1" width="9.33203125" customWidth="1"/>
    <col min="2" max="9" width="2.33203125" customWidth="1"/>
    <col min="11" max="11" width="9.6640625" customWidth="1"/>
    <col min="12" max="29" width="2.33203125" customWidth="1"/>
    <col min="32" max="49" width="2.33203125" customWidth="1"/>
    <col min="50" max="52" width="10.83203125" customWidth="1"/>
  </cols>
  <sheetData>
    <row r="1" spans="1:49" ht="21" x14ac:dyDescent="0.25">
      <c r="A1" s="38" t="s">
        <v>36</v>
      </c>
    </row>
    <row r="2" spans="1:49" ht="21" x14ac:dyDescent="0.25">
      <c r="A2" s="38"/>
    </row>
    <row r="3" spans="1:49" x14ac:dyDescent="0.2">
      <c r="A3" s="1" t="s">
        <v>37</v>
      </c>
      <c r="B3" s="1"/>
      <c r="C3" s="1"/>
      <c r="D3" s="1"/>
      <c r="E3" s="1"/>
      <c r="F3" s="1"/>
      <c r="G3" s="1"/>
      <c r="H3" s="1"/>
      <c r="I3" s="1"/>
      <c r="J3" s="1"/>
      <c r="K3" s="18" t="s">
        <v>39</v>
      </c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20"/>
    </row>
    <row r="4" spans="1:49" x14ac:dyDescent="0.2">
      <c r="K4" s="23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1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2"/>
    </row>
    <row r="5" spans="1:49" x14ac:dyDescent="0.2">
      <c r="A5" s="27" t="s">
        <v>27</v>
      </c>
      <c r="B5" s="31"/>
      <c r="C5" s="31"/>
      <c r="D5" s="31"/>
      <c r="E5" s="31"/>
      <c r="F5" s="31"/>
      <c r="G5" s="32"/>
      <c r="H5" s="33"/>
      <c r="I5" s="34"/>
      <c r="K5" s="27" t="s">
        <v>28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2"/>
      <c r="AD5" s="7"/>
      <c r="AE5" s="25" t="s">
        <v>30</v>
      </c>
      <c r="AF5" s="36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2"/>
    </row>
    <row r="6" spans="1:49" x14ac:dyDescent="0.2">
      <c r="A6" s="26"/>
      <c r="B6" s="43"/>
      <c r="C6" s="43"/>
      <c r="D6" s="43"/>
      <c r="E6" s="43"/>
      <c r="F6" s="43"/>
      <c r="G6" s="44"/>
      <c r="H6" s="35"/>
      <c r="I6" s="29"/>
      <c r="K6" s="2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4"/>
      <c r="AD6" s="7"/>
      <c r="AE6" s="23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37"/>
    </row>
    <row r="7" spans="1:49" x14ac:dyDescent="0.2">
      <c r="A7" s="15"/>
      <c r="B7" s="12" t="str">
        <f>_xlfn.IFNA(VLOOKUP(B$6,$A$18:$I$49,2,FALSE),"")</f>
        <v/>
      </c>
      <c r="C7" s="13" t="str">
        <f>_xlfn.IFNA(VLOOKUP(C$6,$A$18:$I$49,2,FALSE),"")</f>
        <v/>
      </c>
      <c r="D7" s="13" t="str">
        <f>_xlfn.IFNA(VLOOKUP(D$6,$A$18:$I$49,2,FALSE),"")</f>
        <v/>
      </c>
      <c r="E7" s="13" t="str">
        <f>_xlfn.IFNA(VLOOKUP(E$6,$A$18:$I$49,2,FALSE),"")</f>
        <v/>
      </c>
      <c r="F7" s="13" t="str">
        <f>_xlfn.IFNA(VLOOKUP(F$6,$A$18:$I$49,2,FALSE),"")</f>
        <v/>
      </c>
      <c r="G7" s="14" t="str">
        <f>_xlfn.IFNA(VLOOKUP(G$6,$A$18:$I$49,2,FALSE),"")</f>
        <v/>
      </c>
      <c r="H7" s="15"/>
      <c r="I7" s="7"/>
      <c r="K7" s="26" t="s">
        <v>29</v>
      </c>
      <c r="L7" s="12" t="str">
        <f>_xlfn.IFNA(VLOOKUP(L$6,$A$18:$I$49,2,FALSE),"")</f>
        <v/>
      </c>
      <c r="M7" s="13" t="str">
        <f>_xlfn.IFNA(VLOOKUP(M$6,$A$18:$I$49,2,FALSE),"")</f>
        <v/>
      </c>
      <c r="N7" s="13" t="str">
        <f>_xlfn.IFNA(VLOOKUP(N$6,$A$18:$I$49,2,FALSE),"")</f>
        <v/>
      </c>
      <c r="O7" s="13" t="str">
        <f>_xlfn.IFNA(VLOOKUP(O$6,$A$18:$I$49,2,FALSE),"")</f>
        <v/>
      </c>
      <c r="P7" s="13" t="str">
        <f>_xlfn.IFNA(VLOOKUP(P$6,$A$18:$I$49,2,FALSE),"")</f>
        <v/>
      </c>
      <c r="Q7" s="13" t="str">
        <f>_xlfn.IFNA(VLOOKUP(Q$6,$A$18:$I$49,2,FALSE),"")</f>
        <v/>
      </c>
      <c r="R7" s="13" t="str">
        <f>_xlfn.IFNA(VLOOKUP(R$6,$A$18:$I$49,2,FALSE),"")</f>
        <v/>
      </c>
      <c r="S7" s="13" t="str">
        <f>_xlfn.IFNA(VLOOKUP(S$6,$A$18:$I$49,2,FALSE),"")</f>
        <v/>
      </c>
      <c r="T7" s="13" t="str">
        <f>_xlfn.IFNA(VLOOKUP(T$6,$A$18:$I$49,2,FALSE),"")</f>
        <v/>
      </c>
      <c r="U7" s="13" t="str">
        <f>_xlfn.IFNA(VLOOKUP(U$6,$A$18:$I$49,2,FALSE),"")</f>
        <v/>
      </c>
      <c r="V7" s="13" t="str">
        <f>_xlfn.IFNA(VLOOKUP(V$6,$A$18:$I$49,2,FALSE),"")</f>
        <v/>
      </c>
      <c r="W7" s="13" t="str">
        <f>_xlfn.IFNA(VLOOKUP(W$6,$A$18:$I$49,2,FALSE),"")</f>
        <v/>
      </c>
      <c r="X7" s="13" t="str">
        <f>_xlfn.IFNA(VLOOKUP(X$6,$A$18:$I$49,2,FALSE),"")</f>
        <v/>
      </c>
      <c r="Y7" s="13" t="str">
        <f>_xlfn.IFNA(VLOOKUP(Y$6,$A$18:$I$49,2,FALSE),"")</f>
        <v/>
      </c>
      <c r="Z7" s="13" t="str">
        <f>_xlfn.IFNA(VLOOKUP(Z$6,$A$18:$I$49,2,FALSE),"")</f>
        <v/>
      </c>
      <c r="AA7" s="13" t="str">
        <f>_xlfn.IFNA(VLOOKUP(AA$6,$A$18:$I$49,2,FALSE),"")</f>
        <v/>
      </c>
      <c r="AB7" s="13" t="str">
        <f>_xlfn.IFNA(VLOOKUP(AB$6,$A$18:$I$49,2,FALSE),"")</f>
        <v/>
      </c>
      <c r="AC7" s="14" t="str">
        <f>_xlfn.IFNA(VLOOKUP(AC$6,$A$18:$I$49,2,FALSE),"")</f>
        <v/>
      </c>
      <c r="AD7" s="7"/>
      <c r="AE7" s="26"/>
      <c r="AF7" s="12" t="str">
        <f>IF(ISNUMBER(L7),IF(_xlfn.XOR(L7,B7),1,0),"")</f>
        <v/>
      </c>
      <c r="AG7" s="13" t="str">
        <f t="shared" ref="AG7:AK14" si="0">IF(ISNUMBER(M7),IF(_xlfn.XOR(M7,C7),1,0),"")</f>
        <v/>
      </c>
      <c r="AH7" s="13" t="str">
        <f t="shared" si="0"/>
        <v/>
      </c>
      <c r="AI7" s="13" t="str">
        <f t="shared" si="0"/>
        <v/>
      </c>
      <c r="AJ7" s="13" t="str">
        <f t="shared" si="0"/>
        <v/>
      </c>
      <c r="AK7" s="13" t="str">
        <f t="shared" si="0"/>
        <v/>
      </c>
      <c r="AL7" s="13" t="str">
        <f>IF(ISNUMBER(R7),IF(_xlfn.XOR(R7,B7),1,0),"")</f>
        <v/>
      </c>
      <c r="AM7" s="13" t="str">
        <f t="shared" ref="AM7:AQ14" si="1">IF(ISNUMBER(S7),IF(_xlfn.XOR(S7,C7),1,0),"")</f>
        <v/>
      </c>
      <c r="AN7" s="13" t="str">
        <f t="shared" si="1"/>
        <v/>
      </c>
      <c r="AO7" s="13" t="str">
        <f t="shared" si="1"/>
        <v/>
      </c>
      <c r="AP7" s="13" t="str">
        <f t="shared" si="1"/>
        <v/>
      </c>
      <c r="AQ7" s="13" t="str">
        <f t="shared" si="1"/>
        <v/>
      </c>
      <c r="AR7" s="13" t="str">
        <f>IF(ISNUMBER(X7),IF(_xlfn.XOR(X7,B7),1,0),"")</f>
        <v/>
      </c>
      <c r="AS7" s="13" t="str">
        <f t="shared" ref="AS7:AW14" si="2">IF(ISNUMBER(Y7),IF(_xlfn.XOR(Y7,C7),1,0),"")</f>
        <v/>
      </c>
      <c r="AT7" s="13" t="str">
        <f t="shared" si="2"/>
        <v/>
      </c>
      <c r="AU7" s="13" t="str">
        <f t="shared" si="2"/>
        <v/>
      </c>
      <c r="AV7" s="13" t="str">
        <f t="shared" si="2"/>
        <v/>
      </c>
      <c r="AW7" s="14" t="str">
        <f t="shared" si="2"/>
        <v/>
      </c>
    </row>
    <row r="8" spans="1:49" x14ac:dyDescent="0.2">
      <c r="A8" s="15"/>
      <c r="B8" s="15" t="str">
        <f>_xlfn.IFNA(VLOOKUP(B$6,$A$18:$I$49,3,FALSE),"")</f>
        <v/>
      </c>
      <c r="C8" s="7" t="str">
        <f>_xlfn.IFNA(VLOOKUP(C$6,$A$18:$I$49,3,FALSE),"")</f>
        <v/>
      </c>
      <c r="D8" s="7" t="str">
        <f>_xlfn.IFNA(VLOOKUP(D$6,$A$18:$I$49,3,FALSE),"")</f>
        <v/>
      </c>
      <c r="E8" s="7" t="str">
        <f>_xlfn.IFNA(VLOOKUP(E$6,$A$18:$I$49,3,FALSE),"")</f>
        <v/>
      </c>
      <c r="F8" s="7" t="str">
        <f>_xlfn.IFNA(VLOOKUP(F$6,$A$18:$I$49,3,FALSE),"")</f>
        <v/>
      </c>
      <c r="G8" s="8" t="str">
        <f>_xlfn.IFNA(VLOOKUP(G$6,$A$18:$I$49,3,FALSE),"")</f>
        <v/>
      </c>
      <c r="H8" s="15"/>
      <c r="I8" s="7"/>
      <c r="K8" s="23"/>
      <c r="L8" s="15" t="str">
        <f>_xlfn.IFNA(VLOOKUP(L$6,$A$18:$I$49,3,FALSE),"")</f>
        <v/>
      </c>
      <c r="M8" s="7" t="str">
        <f>_xlfn.IFNA(VLOOKUP(M$6,$A$18:$I$49,3,FALSE),"")</f>
        <v/>
      </c>
      <c r="N8" s="7" t="str">
        <f>_xlfn.IFNA(VLOOKUP(N$6,$A$18:$I$49,3,FALSE),"")</f>
        <v/>
      </c>
      <c r="O8" s="7" t="str">
        <f>_xlfn.IFNA(VLOOKUP(O$6,$A$18:$I$49,3,FALSE),"")</f>
        <v/>
      </c>
      <c r="P8" s="7" t="str">
        <f>_xlfn.IFNA(VLOOKUP(P$6,$A$18:$I$49,3,FALSE),"")</f>
        <v/>
      </c>
      <c r="Q8" s="7" t="str">
        <f>_xlfn.IFNA(VLOOKUP(Q$6,$A$18:$I$49,3,FALSE),"")</f>
        <v/>
      </c>
      <c r="R8" s="7" t="str">
        <f>_xlfn.IFNA(VLOOKUP(R$6,$A$18:$I$49,3,FALSE),"")</f>
        <v/>
      </c>
      <c r="S8" s="7" t="str">
        <f>_xlfn.IFNA(VLOOKUP(S$6,$A$18:$I$49,3,FALSE),"")</f>
        <v/>
      </c>
      <c r="T8" s="7" t="str">
        <f>_xlfn.IFNA(VLOOKUP(T$6,$A$18:$I$49,3,FALSE),"")</f>
        <v/>
      </c>
      <c r="U8" s="7" t="str">
        <f>_xlfn.IFNA(VLOOKUP(U$6,$A$18:$I$49,3,FALSE),"")</f>
        <v/>
      </c>
      <c r="V8" s="7" t="str">
        <f>_xlfn.IFNA(VLOOKUP(V$6,$A$18:$I$49,3,FALSE),"")</f>
        <v/>
      </c>
      <c r="W8" s="7" t="str">
        <f>_xlfn.IFNA(VLOOKUP(W$6,$A$18:$I$49,3,FALSE),"")</f>
        <v/>
      </c>
      <c r="X8" s="7" t="str">
        <f>_xlfn.IFNA(VLOOKUP(X$6,$A$18:$I$49,3,FALSE),"")</f>
        <v/>
      </c>
      <c r="Y8" s="7" t="str">
        <f>_xlfn.IFNA(VLOOKUP(Y$6,$A$18:$I$49,3,FALSE),"")</f>
        <v/>
      </c>
      <c r="Z8" s="7" t="str">
        <f>_xlfn.IFNA(VLOOKUP(Z$6,$A$18:$I$49,3,FALSE),"")</f>
        <v/>
      </c>
      <c r="AA8" s="7" t="str">
        <f>_xlfn.IFNA(VLOOKUP(AA$6,$A$18:$I$49,3,FALSE),"")</f>
        <v/>
      </c>
      <c r="AB8" s="7" t="str">
        <f>_xlfn.IFNA(VLOOKUP(AB$6,$A$18:$I$49,3,FALSE),"")</f>
        <v/>
      </c>
      <c r="AC8" s="8" t="str">
        <f>_xlfn.IFNA(VLOOKUP(AC$6,$A$18:$I$49,3,FALSE),"")</f>
        <v/>
      </c>
      <c r="AD8" s="7"/>
      <c r="AE8" s="23"/>
      <c r="AF8" s="15" t="str">
        <f t="shared" ref="AF8:AF14" si="3">IF(ISNUMBER(L8),IF(_xlfn.XOR(L8,B8),1,0),"")</f>
        <v/>
      </c>
      <c r="AG8" s="7" t="str">
        <f t="shared" si="0"/>
        <v/>
      </c>
      <c r="AH8" s="7" t="str">
        <f t="shared" si="0"/>
        <v/>
      </c>
      <c r="AI8" s="7" t="str">
        <f t="shared" si="0"/>
        <v/>
      </c>
      <c r="AJ8" s="7" t="str">
        <f t="shared" si="0"/>
        <v/>
      </c>
      <c r="AK8" s="7" t="str">
        <f t="shared" si="0"/>
        <v/>
      </c>
      <c r="AL8" s="7" t="str">
        <f t="shared" ref="AL8:AL14" si="4">IF(ISNUMBER(R8),IF(_xlfn.XOR(R8,B8),1,0),"")</f>
        <v/>
      </c>
      <c r="AM8" s="7" t="str">
        <f t="shared" si="1"/>
        <v/>
      </c>
      <c r="AN8" s="7" t="str">
        <f t="shared" si="1"/>
        <v/>
      </c>
      <c r="AO8" s="7" t="str">
        <f t="shared" si="1"/>
        <v/>
      </c>
      <c r="AP8" s="7" t="str">
        <f t="shared" si="1"/>
        <v/>
      </c>
      <c r="AQ8" s="7" t="str">
        <f t="shared" si="1"/>
        <v/>
      </c>
      <c r="AR8" s="7" t="str">
        <f t="shared" ref="AR8:AR14" si="5">IF(ISNUMBER(X8),IF(_xlfn.XOR(X8,B8),1,0),"")</f>
        <v/>
      </c>
      <c r="AS8" s="7" t="str">
        <f t="shared" si="2"/>
        <v/>
      </c>
      <c r="AT8" s="7" t="str">
        <f t="shared" si="2"/>
        <v/>
      </c>
      <c r="AU8" s="7" t="str">
        <f t="shared" si="2"/>
        <v/>
      </c>
      <c r="AV8" s="7" t="str">
        <f t="shared" si="2"/>
        <v/>
      </c>
      <c r="AW8" s="8" t="str">
        <f t="shared" si="2"/>
        <v/>
      </c>
    </row>
    <row r="9" spans="1:49" x14ac:dyDescent="0.2">
      <c r="A9" s="15"/>
      <c r="B9" s="15" t="str">
        <f>_xlfn.IFNA(VLOOKUP(B$6,$A$18:$I$49,4,FALSE),"")</f>
        <v/>
      </c>
      <c r="C9" s="7" t="str">
        <f>_xlfn.IFNA(VLOOKUP(C$6,$A$18:$I$49,4,FALSE),"")</f>
        <v/>
      </c>
      <c r="D9" s="7" t="str">
        <f>_xlfn.IFNA(VLOOKUP(D$6,$A$18:$I$49,4,FALSE),"")</f>
        <v/>
      </c>
      <c r="E9" s="7" t="str">
        <f>_xlfn.IFNA(VLOOKUP(E$6,$A$18:$I$49,4,FALSE),"")</f>
        <v/>
      </c>
      <c r="F9" s="7" t="str">
        <f>_xlfn.IFNA(VLOOKUP(F$6,$A$18:$I$49,4,FALSE),"")</f>
        <v/>
      </c>
      <c r="G9" s="8" t="str">
        <f>_xlfn.IFNA(VLOOKUP(G$6,$A$18:$I$49,4,FALSE),"")</f>
        <v/>
      </c>
      <c r="H9" s="15"/>
      <c r="I9" s="7"/>
      <c r="K9" s="23"/>
      <c r="L9" s="15" t="str">
        <f>_xlfn.IFNA(VLOOKUP(L$6,$A$18:$I$49,4,FALSE),"")</f>
        <v/>
      </c>
      <c r="M9" s="7" t="str">
        <f>_xlfn.IFNA(VLOOKUP(M$6,$A$18:$I$49,4,FALSE),"")</f>
        <v/>
      </c>
      <c r="N9" s="7" t="str">
        <f>_xlfn.IFNA(VLOOKUP(N$6,$A$18:$I$49,4,FALSE),"")</f>
        <v/>
      </c>
      <c r="O9" s="7" t="str">
        <f>_xlfn.IFNA(VLOOKUP(O$6,$A$18:$I$49,4,FALSE),"")</f>
        <v/>
      </c>
      <c r="P9" s="7" t="str">
        <f>_xlfn.IFNA(VLOOKUP(P$6,$A$18:$I$49,4,FALSE),"")</f>
        <v/>
      </c>
      <c r="Q9" s="7" t="str">
        <f>_xlfn.IFNA(VLOOKUP(Q$6,$A$18:$I$49,4,FALSE),"")</f>
        <v/>
      </c>
      <c r="R9" s="7" t="str">
        <f>_xlfn.IFNA(VLOOKUP(R$6,$A$18:$I$49,4,FALSE),"")</f>
        <v/>
      </c>
      <c r="S9" s="7" t="str">
        <f>_xlfn.IFNA(VLOOKUP(S$6,$A$18:$I$49,4,FALSE),"")</f>
        <v/>
      </c>
      <c r="T9" s="7" t="str">
        <f>_xlfn.IFNA(VLOOKUP(T$6,$A$18:$I$49,4,FALSE),"")</f>
        <v/>
      </c>
      <c r="U9" s="7" t="str">
        <f>_xlfn.IFNA(VLOOKUP(U$6,$A$18:$I$49,4,FALSE),"")</f>
        <v/>
      </c>
      <c r="V9" s="7" t="str">
        <f>_xlfn.IFNA(VLOOKUP(V$6,$A$18:$I$49,4,FALSE),"")</f>
        <v/>
      </c>
      <c r="W9" s="7" t="str">
        <f>_xlfn.IFNA(VLOOKUP(W$6,$A$18:$I$49,4,FALSE),"")</f>
        <v/>
      </c>
      <c r="X9" s="7" t="str">
        <f>_xlfn.IFNA(VLOOKUP(X$6,$A$18:$I$49,4,FALSE),"")</f>
        <v/>
      </c>
      <c r="Y9" s="7" t="str">
        <f>_xlfn.IFNA(VLOOKUP(Y$6,$A$18:$I$49,4,FALSE),"")</f>
        <v/>
      </c>
      <c r="Z9" s="7" t="str">
        <f>_xlfn.IFNA(VLOOKUP(Z$6,$A$18:$I$49,4,FALSE),"")</f>
        <v/>
      </c>
      <c r="AA9" s="7" t="str">
        <f>_xlfn.IFNA(VLOOKUP(AA$6,$A$18:$I$49,4,FALSE),"")</f>
        <v/>
      </c>
      <c r="AB9" s="7" t="str">
        <f>_xlfn.IFNA(VLOOKUP(AB$6,$A$18:$I$49,4,FALSE),"")</f>
        <v/>
      </c>
      <c r="AC9" s="8" t="str">
        <f>_xlfn.IFNA(VLOOKUP(AC$6,$A$18:$I$49,4,FALSE),"")</f>
        <v/>
      </c>
      <c r="AD9" s="7"/>
      <c r="AE9" s="23"/>
      <c r="AF9" s="15" t="str">
        <f t="shared" si="3"/>
        <v/>
      </c>
      <c r="AG9" s="7" t="str">
        <f t="shared" si="0"/>
        <v/>
      </c>
      <c r="AH9" s="7" t="str">
        <f t="shared" si="0"/>
        <v/>
      </c>
      <c r="AI9" s="7" t="str">
        <f t="shared" si="0"/>
        <v/>
      </c>
      <c r="AJ9" s="7" t="str">
        <f t="shared" si="0"/>
        <v/>
      </c>
      <c r="AK9" s="7" t="str">
        <f t="shared" si="0"/>
        <v/>
      </c>
      <c r="AL9" s="7" t="str">
        <f t="shared" si="4"/>
        <v/>
      </c>
      <c r="AM9" s="7" t="str">
        <f t="shared" si="1"/>
        <v/>
      </c>
      <c r="AN9" s="7" t="str">
        <f t="shared" si="1"/>
        <v/>
      </c>
      <c r="AO9" s="7" t="str">
        <f t="shared" si="1"/>
        <v/>
      </c>
      <c r="AP9" s="7" t="str">
        <f t="shared" si="1"/>
        <v/>
      </c>
      <c r="AQ9" s="7" t="str">
        <f t="shared" si="1"/>
        <v/>
      </c>
      <c r="AR9" s="7" t="str">
        <f t="shared" si="5"/>
        <v/>
      </c>
      <c r="AS9" s="7" t="str">
        <f t="shared" si="2"/>
        <v/>
      </c>
      <c r="AT9" s="7" t="str">
        <f t="shared" si="2"/>
        <v/>
      </c>
      <c r="AU9" s="7" t="str">
        <f t="shared" si="2"/>
        <v/>
      </c>
      <c r="AV9" s="7" t="str">
        <f t="shared" si="2"/>
        <v/>
      </c>
      <c r="AW9" s="8" t="str">
        <f t="shared" si="2"/>
        <v/>
      </c>
    </row>
    <row r="10" spans="1:49" x14ac:dyDescent="0.2">
      <c r="A10" s="15"/>
      <c r="B10" s="15" t="str">
        <f>_xlfn.IFNA(VLOOKUP(B$6,$A$18:$I$49,5,FALSE),"")</f>
        <v/>
      </c>
      <c r="C10" s="7" t="str">
        <f>_xlfn.IFNA(VLOOKUP(C$6,$A$18:$I$49,5,FALSE),"")</f>
        <v/>
      </c>
      <c r="D10" s="7" t="str">
        <f>_xlfn.IFNA(VLOOKUP(D$6,$A$18:$I$49,5,FALSE),"")</f>
        <v/>
      </c>
      <c r="E10" s="7" t="str">
        <f>_xlfn.IFNA(VLOOKUP(E$6,$A$18:$I$49,5,FALSE),"")</f>
        <v/>
      </c>
      <c r="F10" s="7" t="str">
        <f>_xlfn.IFNA(VLOOKUP(F$6,$A$18:$I$49,5,FALSE),"")</f>
        <v/>
      </c>
      <c r="G10" s="8" t="str">
        <f>_xlfn.IFNA(VLOOKUP(G$6,$A$18:$I$49,5,FALSE),"")</f>
        <v/>
      </c>
      <c r="H10" s="15"/>
      <c r="I10" s="7"/>
      <c r="K10" s="23"/>
      <c r="L10" s="15" t="str">
        <f>_xlfn.IFNA(VLOOKUP(L$6,$A$18:$I$49,5,FALSE),"")</f>
        <v/>
      </c>
      <c r="M10" s="7" t="str">
        <f>_xlfn.IFNA(VLOOKUP(M$6,$A$18:$I$49,5,FALSE),"")</f>
        <v/>
      </c>
      <c r="N10" s="7" t="str">
        <f>_xlfn.IFNA(VLOOKUP(N$6,$A$18:$I$49,5,FALSE),"")</f>
        <v/>
      </c>
      <c r="O10" s="7" t="str">
        <f>_xlfn.IFNA(VLOOKUP(O$6,$A$18:$I$49,5,FALSE),"")</f>
        <v/>
      </c>
      <c r="P10" s="7" t="str">
        <f>_xlfn.IFNA(VLOOKUP(P$6,$A$18:$I$49,5,FALSE),"")</f>
        <v/>
      </c>
      <c r="Q10" s="7" t="str">
        <f>_xlfn.IFNA(VLOOKUP(Q$6,$A$18:$I$49,5,FALSE),"")</f>
        <v/>
      </c>
      <c r="R10" s="7" t="str">
        <f>_xlfn.IFNA(VLOOKUP(R$6,$A$18:$I$49,5,FALSE),"")</f>
        <v/>
      </c>
      <c r="S10" s="7" t="str">
        <f>_xlfn.IFNA(VLOOKUP(S$6,$A$18:$I$49,5,FALSE),"")</f>
        <v/>
      </c>
      <c r="T10" s="7" t="str">
        <f>_xlfn.IFNA(VLOOKUP(T$6,$A$18:$I$49,5,FALSE),"")</f>
        <v/>
      </c>
      <c r="U10" s="7" t="str">
        <f>_xlfn.IFNA(VLOOKUP(U$6,$A$18:$I$49,5,FALSE),"")</f>
        <v/>
      </c>
      <c r="V10" s="7" t="str">
        <f>_xlfn.IFNA(VLOOKUP(V$6,$A$18:$I$49,5,FALSE),"")</f>
        <v/>
      </c>
      <c r="W10" s="7" t="str">
        <f>_xlfn.IFNA(VLOOKUP(W$6,$A$18:$I$49,5,FALSE),"")</f>
        <v/>
      </c>
      <c r="X10" s="7" t="str">
        <f>_xlfn.IFNA(VLOOKUP(X$6,$A$18:$I$49,5,FALSE),"")</f>
        <v/>
      </c>
      <c r="Y10" s="7" t="str">
        <f>_xlfn.IFNA(VLOOKUP(Y$6,$A$18:$I$49,5,FALSE),"")</f>
        <v/>
      </c>
      <c r="Z10" s="7" t="str">
        <f>_xlfn.IFNA(VLOOKUP(Z$6,$A$18:$I$49,5,FALSE),"")</f>
        <v/>
      </c>
      <c r="AA10" s="7" t="str">
        <f>_xlfn.IFNA(VLOOKUP(AA$6,$A$18:$I$49,5,FALSE),"")</f>
        <v/>
      </c>
      <c r="AB10" s="7" t="str">
        <f>_xlfn.IFNA(VLOOKUP(AB$6,$A$18:$I$49,5,FALSE),"")</f>
        <v/>
      </c>
      <c r="AC10" s="8" t="str">
        <f>_xlfn.IFNA(VLOOKUP(AC$6,$A$18:$I$49,5,FALSE),"")</f>
        <v/>
      </c>
      <c r="AD10" s="7"/>
      <c r="AE10" s="23"/>
      <c r="AF10" s="15" t="str">
        <f t="shared" si="3"/>
        <v/>
      </c>
      <c r="AG10" s="7" t="str">
        <f t="shared" si="0"/>
        <v/>
      </c>
      <c r="AH10" s="7" t="str">
        <f t="shared" si="0"/>
        <v/>
      </c>
      <c r="AI10" s="7" t="str">
        <f t="shared" si="0"/>
        <v/>
      </c>
      <c r="AJ10" s="7" t="str">
        <f t="shared" si="0"/>
        <v/>
      </c>
      <c r="AK10" s="7" t="str">
        <f t="shared" si="0"/>
        <v/>
      </c>
      <c r="AL10" s="7" t="str">
        <f t="shared" si="4"/>
        <v/>
      </c>
      <c r="AM10" s="7" t="str">
        <f t="shared" si="1"/>
        <v/>
      </c>
      <c r="AN10" s="7" t="str">
        <f t="shared" si="1"/>
        <v/>
      </c>
      <c r="AO10" s="7" t="str">
        <f t="shared" si="1"/>
        <v/>
      </c>
      <c r="AP10" s="7" t="str">
        <f t="shared" si="1"/>
        <v/>
      </c>
      <c r="AQ10" s="7" t="str">
        <f t="shared" si="1"/>
        <v/>
      </c>
      <c r="AR10" s="7" t="str">
        <f t="shared" si="5"/>
        <v/>
      </c>
      <c r="AS10" s="7" t="str">
        <f t="shared" si="2"/>
        <v/>
      </c>
      <c r="AT10" s="7" t="str">
        <f t="shared" si="2"/>
        <v/>
      </c>
      <c r="AU10" s="7" t="str">
        <f t="shared" si="2"/>
        <v/>
      </c>
      <c r="AV10" s="7" t="str">
        <f t="shared" si="2"/>
        <v/>
      </c>
      <c r="AW10" s="8" t="str">
        <f t="shared" si="2"/>
        <v/>
      </c>
    </row>
    <row r="11" spans="1:49" x14ac:dyDescent="0.2">
      <c r="A11" s="15"/>
      <c r="B11" s="15" t="str">
        <f>_xlfn.IFNA(VLOOKUP(B$6,$A$18:$I$49,6,FALSE),"")</f>
        <v/>
      </c>
      <c r="C11" s="7" t="str">
        <f>_xlfn.IFNA(VLOOKUP(C$6,$A$18:$I$49,6,FALSE),"")</f>
        <v/>
      </c>
      <c r="D11" s="7" t="str">
        <f>_xlfn.IFNA(VLOOKUP(D$6,$A$18:$I$49,6,FALSE),"")</f>
        <v/>
      </c>
      <c r="E11" s="7" t="str">
        <f>_xlfn.IFNA(VLOOKUP(E$6,$A$18:$I$49,6,FALSE),"")</f>
        <v/>
      </c>
      <c r="F11" s="7" t="str">
        <f>_xlfn.IFNA(VLOOKUP(F$6,$A$18:$I$49,6,FALSE),"")</f>
        <v/>
      </c>
      <c r="G11" s="8" t="str">
        <f>_xlfn.IFNA(VLOOKUP(G$6,$A$18:$I$49,6,FALSE),"")</f>
        <v/>
      </c>
      <c r="H11" s="15"/>
      <c r="I11" s="7"/>
      <c r="K11" s="23"/>
      <c r="L11" s="15" t="str">
        <f>_xlfn.IFNA(VLOOKUP(L$6,$A$18:$I$49,6,FALSE),"")</f>
        <v/>
      </c>
      <c r="M11" s="7" t="str">
        <f>_xlfn.IFNA(VLOOKUP(M$6,$A$18:$I$49,6,FALSE),"")</f>
        <v/>
      </c>
      <c r="N11" s="7" t="str">
        <f>_xlfn.IFNA(VLOOKUP(N$6,$A$18:$I$49,6,FALSE),"")</f>
        <v/>
      </c>
      <c r="O11" s="7" t="str">
        <f>_xlfn.IFNA(VLOOKUP(O$6,$A$18:$I$49,6,FALSE),"")</f>
        <v/>
      </c>
      <c r="P11" s="7" t="str">
        <f>_xlfn.IFNA(VLOOKUP(P$6,$A$18:$I$49,6,FALSE),"")</f>
        <v/>
      </c>
      <c r="Q11" s="7" t="str">
        <f>_xlfn.IFNA(VLOOKUP(Q$6,$A$18:$I$49,6,FALSE),"")</f>
        <v/>
      </c>
      <c r="R11" s="7" t="str">
        <f>_xlfn.IFNA(VLOOKUP(R$6,$A$18:$I$49,6,FALSE),"")</f>
        <v/>
      </c>
      <c r="S11" s="7" t="str">
        <f>_xlfn.IFNA(VLOOKUP(S$6,$A$18:$I$49,6,FALSE),"")</f>
        <v/>
      </c>
      <c r="T11" s="7" t="str">
        <f>_xlfn.IFNA(VLOOKUP(T$6,$A$18:$I$49,6,FALSE),"")</f>
        <v/>
      </c>
      <c r="U11" s="7" t="str">
        <f>_xlfn.IFNA(VLOOKUP(U$6,$A$18:$I$49,6,FALSE),"")</f>
        <v/>
      </c>
      <c r="V11" s="7" t="str">
        <f>_xlfn.IFNA(VLOOKUP(V$6,$A$18:$I$49,6,FALSE),"")</f>
        <v/>
      </c>
      <c r="W11" s="7" t="str">
        <f>_xlfn.IFNA(VLOOKUP(W$6,$A$18:$I$49,6,FALSE),"")</f>
        <v/>
      </c>
      <c r="X11" s="7" t="str">
        <f>_xlfn.IFNA(VLOOKUP(X$6,$A$18:$I$49,6,FALSE),"")</f>
        <v/>
      </c>
      <c r="Y11" s="7" t="str">
        <f>_xlfn.IFNA(VLOOKUP(Y$6,$A$18:$I$49,6,FALSE),"")</f>
        <v/>
      </c>
      <c r="Z11" s="7" t="str">
        <f>_xlfn.IFNA(VLOOKUP(Z$6,$A$18:$I$49,6,FALSE),"")</f>
        <v/>
      </c>
      <c r="AA11" s="7" t="str">
        <f>_xlfn.IFNA(VLOOKUP(AA$6,$A$18:$I$49,6,FALSE),"")</f>
        <v/>
      </c>
      <c r="AB11" s="7" t="str">
        <f>_xlfn.IFNA(VLOOKUP(AB$6,$A$18:$I$49,6,FALSE),"")</f>
        <v/>
      </c>
      <c r="AC11" s="8" t="str">
        <f>_xlfn.IFNA(VLOOKUP(AC$6,$A$18:$I$49,6,FALSE),"")</f>
        <v/>
      </c>
      <c r="AD11" s="7"/>
      <c r="AE11" s="23"/>
      <c r="AF11" s="15" t="str">
        <f t="shared" si="3"/>
        <v/>
      </c>
      <c r="AG11" s="7" t="str">
        <f t="shared" si="0"/>
        <v/>
      </c>
      <c r="AH11" s="7" t="str">
        <f t="shared" si="0"/>
        <v/>
      </c>
      <c r="AI11" s="7" t="str">
        <f t="shared" si="0"/>
        <v/>
      </c>
      <c r="AJ11" s="7" t="str">
        <f t="shared" si="0"/>
        <v/>
      </c>
      <c r="AK11" s="7" t="str">
        <f t="shared" si="0"/>
        <v/>
      </c>
      <c r="AL11" s="7" t="str">
        <f t="shared" si="4"/>
        <v/>
      </c>
      <c r="AM11" s="7" t="str">
        <f t="shared" si="1"/>
        <v/>
      </c>
      <c r="AN11" s="7" t="str">
        <f t="shared" si="1"/>
        <v/>
      </c>
      <c r="AO11" s="7" t="str">
        <f t="shared" si="1"/>
        <v/>
      </c>
      <c r="AP11" s="7" t="str">
        <f t="shared" si="1"/>
        <v/>
      </c>
      <c r="AQ11" s="7" t="str">
        <f t="shared" si="1"/>
        <v/>
      </c>
      <c r="AR11" s="7" t="str">
        <f t="shared" si="5"/>
        <v/>
      </c>
      <c r="AS11" s="7" t="str">
        <f t="shared" si="2"/>
        <v/>
      </c>
      <c r="AT11" s="7" t="str">
        <f t="shared" si="2"/>
        <v/>
      </c>
      <c r="AU11" s="7" t="str">
        <f t="shared" si="2"/>
        <v/>
      </c>
      <c r="AV11" s="7" t="str">
        <f t="shared" si="2"/>
        <v/>
      </c>
      <c r="AW11" s="8" t="str">
        <f t="shared" si="2"/>
        <v/>
      </c>
    </row>
    <row r="12" spans="1:49" x14ac:dyDescent="0.2">
      <c r="A12" s="15"/>
      <c r="B12" s="15" t="str">
        <f>_xlfn.IFNA(VLOOKUP(B$6,$A$18:$I$49,7,FALSE),"")</f>
        <v/>
      </c>
      <c r="C12" s="7" t="str">
        <f>_xlfn.IFNA(VLOOKUP(C$6,$A$18:$I$49,7,FALSE),"")</f>
        <v/>
      </c>
      <c r="D12" s="7" t="str">
        <f>_xlfn.IFNA(VLOOKUP(D$6,$A$18:$I$49,7,FALSE),"")</f>
        <v/>
      </c>
      <c r="E12" s="7" t="str">
        <f>_xlfn.IFNA(VLOOKUP(E$6,$A$18:$I$49,7,FALSE),"")</f>
        <v/>
      </c>
      <c r="F12" s="7" t="str">
        <f>_xlfn.IFNA(VLOOKUP(F$6,$A$18:$I$49,7,FALSE),"")</f>
        <v/>
      </c>
      <c r="G12" s="8" t="str">
        <f>_xlfn.IFNA(VLOOKUP(G$6,$A$18:$I$49,7,FALSE),"")</f>
        <v/>
      </c>
      <c r="H12" s="15"/>
      <c r="I12" s="7"/>
      <c r="K12" s="23"/>
      <c r="L12" s="15" t="str">
        <f>_xlfn.IFNA(VLOOKUP(L$6,$A$18:$I$49,7,FALSE),"")</f>
        <v/>
      </c>
      <c r="M12" s="7" t="str">
        <f>_xlfn.IFNA(VLOOKUP(M$6,$A$18:$I$49,7,FALSE),"")</f>
        <v/>
      </c>
      <c r="N12" s="7" t="str">
        <f>_xlfn.IFNA(VLOOKUP(N$6,$A$18:$I$49,7,FALSE),"")</f>
        <v/>
      </c>
      <c r="O12" s="7" t="str">
        <f>_xlfn.IFNA(VLOOKUP(O$6,$A$18:$I$49,7,FALSE),"")</f>
        <v/>
      </c>
      <c r="P12" s="7" t="str">
        <f>_xlfn.IFNA(VLOOKUP(P$6,$A$18:$I$49,7,FALSE),"")</f>
        <v/>
      </c>
      <c r="Q12" s="7" t="str">
        <f>_xlfn.IFNA(VLOOKUP(Q$6,$A$18:$I$49,7,FALSE),"")</f>
        <v/>
      </c>
      <c r="R12" s="7" t="str">
        <f>_xlfn.IFNA(VLOOKUP(R$6,$A$18:$I$49,7,FALSE),"")</f>
        <v/>
      </c>
      <c r="S12" s="7" t="str">
        <f>_xlfn.IFNA(VLOOKUP(S$6,$A$18:$I$49,7,FALSE),"")</f>
        <v/>
      </c>
      <c r="T12" s="7" t="str">
        <f>_xlfn.IFNA(VLOOKUP(T$6,$A$18:$I$49,7,FALSE),"")</f>
        <v/>
      </c>
      <c r="U12" s="7" t="str">
        <f>_xlfn.IFNA(VLOOKUP(U$6,$A$18:$I$49,7,FALSE),"")</f>
        <v/>
      </c>
      <c r="V12" s="7" t="str">
        <f>_xlfn.IFNA(VLOOKUP(V$6,$A$18:$I$49,7,FALSE),"")</f>
        <v/>
      </c>
      <c r="W12" s="7" t="str">
        <f>_xlfn.IFNA(VLOOKUP(W$6,$A$18:$I$49,7,FALSE),"")</f>
        <v/>
      </c>
      <c r="X12" s="7" t="str">
        <f>_xlfn.IFNA(VLOOKUP(X$6,$A$18:$I$49,7,FALSE),"")</f>
        <v/>
      </c>
      <c r="Y12" s="7" t="str">
        <f>_xlfn.IFNA(VLOOKUP(Y$6,$A$18:$I$49,7,FALSE),"")</f>
        <v/>
      </c>
      <c r="Z12" s="7" t="str">
        <f>_xlfn.IFNA(VLOOKUP(Z$6,$A$18:$I$49,7,FALSE),"")</f>
        <v/>
      </c>
      <c r="AA12" s="7" t="str">
        <f>_xlfn.IFNA(VLOOKUP(AA$6,$A$18:$I$49,7,FALSE),"")</f>
        <v/>
      </c>
      <c r="AB12" s="7" t="str">
        <f>_xlfn.IFNA(VLOOKUP(AB$6,$A$18:$I$49,7,FALSE),"")</f>
        <v/>
      </c>
      <c r="AC12" s="8" t="str">
        <f>_xlfn.IFNA(VLOOKUP(AC$6,$A$18:$I$49,7,FALSE),"")</f>
        <v/>
      </c>
      <c r="AD12" s="7"/>
      <c r="AE12" s="23"/>
      <c r="AF12" s="15" t="str">
        <f t="shared" si="3"/>
        <v/>
      </c>
      <c r="AG12" s="7" t="str">
        <f t="shared" si="0"/>
        <v/>
      </c>
      <c r="AH12" s="7" t="str">
        <f t="shared" si="0"/>
        <v/>
      </c>
      <c r="AI12" s="7" t="str">
        <f t="shared" si="0"/>
        <v/>
      </c>
      <c r="AJ12" s="7" t="str">
        <f t="shared" si="0"/>
        <v/>
      </c>
      <c r="AK12" s="7" t="str">
        <f t="shared" si="0"/>
        <v/>
      </c>
      <c r="AL12" s="7" t="str">
        <f t="shared" si="4"/>
        <v/>
      </c>
      <c r="AM12" s="7" t="str">
        <f t="shared" si="1"/>
        <v/>
      </c>
      <c r="AN12" s="7" t="str">
        <f t="shared" si="1"/>
        <v/>
      </c>
      <c r="AO12" s="7" t="str">
        <f t="shared" si="1"/>
        <v/>
      </c>
      <c r="AP12" s="7" t="str">
        <f t="shared" si="1"/>
        <v/>
      </c>
      <c r="AQ12" s="7" t="str">
        <f t="shared" si="1"/>
        <v/>
      </c>
      <c r="AR12" s="7" t="str">
        <f t="shared" si="5"/>
        <v/>
      </c>
      <c r="AS12" s="7" t="str">
        <f t="shared" si="2"/>
        <v/>
      </c>
      <c r="AT12" s="7" t="str">
        <f t="shared" si="2"/>
        <v/>
      </c>
      <c r="AU12" s="7" t="str">
        <f t="shared" si="2"/>
        <v/>
      </c>
      <c r="AV12" s="7" t="str">
        <f t="shared" si="2"/>
        <v/>
      </c>
      <c r="AW12" s="8" t="str">
        <f t="shared" si="2"/>
        <v/>
      </c>
    </row>
    <row r="13" spans="1:49" x14ac:dyDescent="0.2">
      <c r="A13" s="15"/>
      <c r="B13" s="15" t="str">
        <f>_xlfn.IFNA(VLOOKUP(B$6,$A$18:$I$49,8,FALSE),"")</f>
        <v/>
      </c>
      <c r="C13" s="7" t="str">
        <f>_xlfn.IFNA(VLOOKUP(C$6,$A$18:$I$49,8,FALSE),"")</f>
        <v/>
      </c>
      <c r="D13" s="7" t="str">
        <f>_xlfn.IFNA(VLOOKUP(D$6,$A$18:$I$49,8,FALSE),"")</f>
        <v/>
      </c>
      <c r="E13" s="7" t="str">
        <f>_xlfn.IFNA(VLOOKUP(E$6,$A$18:$I$49,8,FALSE),"")</f>
        <v/>
      </c>
      <c r="F13" s="7" t="str">
        <f>_xlfn.IFNA(VLOOKUP(F$6,$A$18:$I$49,8,FALSE),"")</f>
        <v/>
      </c>
      <c r="G13" s="8" t="str">
        <f>_xlfn.IFNA(VLOOKUP(G$6,$A$18:$I$49,8,FALSE),"")</f>
        <v/>
      </c>
      <c r="H13" s="15"/>
      <c r="I13" s="7"/>
      <c r="K13" s="23"/>
      <c r="L13" s="15" t="str">
        <f>_xlfn.IFNA(VLOOKUP(L$6,$A$18:$I$49,8,FALSE),"")</f>
        <v/>
      </c>
      <c r="M13" s="7" t="str">
        <f>_xlfn.IFNA(VLOOKUP(M$6,$A$18:$I$49,8,FALSE),"")</f>
        <v/>
      </c>
      <c r="N13" s="7" t="str">
        <f>_xlfn.IFNA(VLOOKUP(N$6,$A$18:$I$49,8,FALSE),"")</f>
        <v/>
      </c>
      <c r="O13" s="7" t="str">
        <f>_xlfn.IFNA(VLOOKUP(O$6,$A$18:$I$49,8,FALSE),"")</f>
        <v/>
      </c>
      <c r="P13" s="7" t="str">
        <f>_xlfn.IFNA(VLOOKUP(P$6,$A$18:$I$49,8,FALSE),"")</f>
        <v/>
      </c>
      <c r="Q13" s="7" t="str">
        <f>_xlfn.IFNA(VLOOKUP(Q$6,$A$18:$I$49,8,FALSE),"")</f>
        <v/>
      </c>
      <c r="R13" s="7" t="str">
        <f>_xlfn.IFNA(VLOOKUP(R$6,$A$18:$I$49,8,FALSE),"")</f>
        <v/>
      </c>
      <c r="S13" s="7" t="str">
        <f>_xlfn.IFNA(VLOOKUP(S$6,$A$18:$I$49,8,FALSE),"")</f>
        <v/>
      </c>
      <c r="T13" s="7" t="str">
        <f>_xlfn.IFNA(VLOOKUP(T$6,$A$18:$I$49,8,FALSE),"")</f>
        <v/>
      </c>
      <c r="U13" s="7" t="str">
        <f>_xlfn.IFNA(VLOOKUP(U$6,$A$18:$I$49,8,FALSE),"")</f>
        <v/>
      </c>
      <c r="V13" s="7" t="str">
        <f>_xlfn.IFNA(VLOOKUP(V$6,$A$18:$I$49,8,FALSE),"")</f>
        <v/>
      </c>
      <c r="W13" s="7" t="str">
        <f>_xlfn.IFNA(VLOOKUP(W$6,$A$18:$I$49,8,FALSE),"")</f>
        <v/>
      </c>
      <c r="X13" s="7" t="str">
        <f>_xlfn.IFNA(VLOOKUP(X$6,$A$18:$I$49,8,FALSE),"")</f>
        <v/>
      </c>
      <c r="Y13" s="7" t="str">
        <f>_xlfn.IFNA(VLOOKUP(Y$6,$A$18:$I$49,8,FALSE),"")</f>
        <v/>
      </c>
      <c r="Z13" s="7" t="str">
        <f>_xlfn.IFNA(VLOOKUP(Z$6,$A$18:$I$49,8,FALSE),"")</f>
        <v/>
      </c>
      <c r="AA13" s="7" t="str">
        <f>_xlfn.IFNA(VLOOKUP(AA$6,$A$18:$I$49,8,FALSE),"")</f>
        <v/>
      </c>
      <c r="AB13" s="7" t="str">
        <f>_xlfn.IFNA(VLOOKUP(AB$6,$A$18:$I$49,8,FALSE),"")</f>
        <v/>
      </c>
      <c r="AC13" s="8" t="str">
        <f>_xlfn.IFNA(VLOOKUP(AC$6,$A$18:$I$49,8,FALSE),"")</f>
        <v/>
      </c>
      <c r="AD13" s="7"/>
      <c r="AE13" s="23"/>
      <c r="AF13" s="15" t="str">
        <f t="shared" si="3"/>
        <v/>
      </c>
      <c r="AG13" s="7" t="str">
        <f t="shared" si="0"/>
        <v/>
      </c>
      <c r="AH13" s="7" t="str">
        <f t="shared" si="0"/>
        <v/>
      </c>
      <c r="AI13" s="7" t="str">
        <f t="shared" si="0"/>
        <v/>
      </c>
      <c r="AJ13" s="7" t="str">
        <f t="shared" si="0"/>
        <v/>
      </c>
      <c r="AK13" s="7" t="str">
        <f t="shared" si="0"/>
        <v/>
      </c>
      <c r="AL13" s="7" t="str">
        <f t="shared" si="4"/>
        <v/>
      </c>
      <c r="AM13" s="7" t="str">
        <f t="shared" si="1"/>
        <v/>
      </c>
      <c r="AN13" s="7" t="str">
        <f t="shared" si="1"/>
        <v/>
      </c>
      <c r="AO13" s="7" t="str">
        <f t="shared" si="1"/>
        <v/>
      </c>
      <c r="AP13" s="7" t="str">
        <f t="shared" si="1"/>
        <v/>
      </c>
      <c r="AQ13" s="7" t="str">
        <f t="shared" si="1"/>
        <v/>
      </c>
      <c r="AR13" s="7" t="str">
        <f t="shared" si="5"/>
        <v/>
      </c>
      <c r="AS13" s="7" t="str">
        <f t="shared" si="2"/>
        <v/>
      </c>
      <c r="AT13" s="7" t="str">
        <f t="shared" si="2"/>
        <v/>
      </c>
      <c r="AU13" s="7" t="str">
        <f t="shared" si="2"/>
        <v/>
      </c>
      <c r="AV13" s="7" t="str">
        <f t="shared" si="2"/>
        <v/>
      </c>
      <c r="AW13" s="8" t="str">
        <f t="shared" si="2"/>
        <v/>
      </c>
    </row>
    <row r="14" spans="1:49" x14ac:dyDescent="0.2">
      <c r="A14" s="16"/>
      <c r="B14" s="16" t="str">
        <f>_xlfn.IFNA(VLOOKUP(B$6,$A$18:$I$49,9,FALSE),"")</f>
        <v/>
      </c>
      <c r="C14" s="10" t="str">
        <f>_xlfn.IFNA(VLOOKUP(C$6,$A$18:$I$49,9,FALSE),"")</f>
        <v/>
      </c>
      <c r="D14" s="10" t="str">
        <f>_xlfn.IFNA(VLOOKUP(D$6,$A$18:$I$49,9,FALSE),"")</f>
        <v/>
      </c>
      <c r="E14" s="10" t="str">
        <f>_xlfn.IFNA(VLOOKUP(E$6,$A$18:$I$49,9,FALSE),"")</f>
        <v/>
      </c>
      <c r="F14" s="10" t="str">
        <f>_xlfn.IFNA(VLOOKUP(F$6,$A$18:$I$49,9,FALSE),"")</f>
        <v/>
      </c>
      <c r="G14" s="11" t="str">
        <f>_xlfn.IFNA(VLOOKUP(G$6,$A$18:$I$49,9,FALSE),"")</f>
        <v/>
      </c>
      <c r="H14" s="15"/>
      <c r="I14" s="7"/>
      <c r="K14" s="24"/>
      <c r="L14" s="16" t="str">
        <f>_xlfn.IFNA(VLOOKUP(L$6,$A$18:$I$49,9,FALSE),"")</f>
        <v/>
      </c>
      <c r="M14" s="10" t="str">
        <f>_xlfn.IFNA(VLOOKUP(M$6,$A$18:$I$49,9,FALSE),"")</f>
        <v/>
      </c>
      <c r="N14" s="10" t="str">
        <f>_xlfn.IFNA(VLOOKUP(N$6,$A$18:$I$49,9,FALSE),"")</f>
        <v/>
      </c>
      <c r="O14" s="10" t="str">
        <f>_xlfn.IFNA(VLOOKUP(O$6,$A$18:$I$49,9,FALSE),"")</f>
        <v/>
      </c>
      <c r="P14" s="10" t="str">
        <f>_xlfn.IFNA(VLOOKUP(P$6,$A$18:$I$49,9,FALSE),"")</f>
        <v/>
      </c>
      <c r="Q14" s="10" t="str">
        <f>_xlfn.IFNA(VLOOKUP(Q$6,$A$18:$I$49,9,FALSE),"")</f>
        <v/>
      </c>
      <c r="R14" s="10" t="str">
        <f>_xlfn.IFNA(VLOOKUP(R$6,$A$18:$I$49,9,FALSE),"")</f>
        <v/>
      </c>
      <c r="S14" s="10" t="str">
        <f>_xlfn.IFNA(VLOOKUP(S$6,$A$18:$I$49,9,FALSE),"")</f>
        <v/>
      </c>
      <c r="T14" s="10" t="str">
        <f>_xlfn.IFNA(VLOOKUP(T$6,$A$18:$I$49,9,FALSE),"")</f>
        <v/>
      </c>
      <c r="U14" s="10" t="str">
        <f>_xlfn.IFNA(VLOOKUP(U$6,$A$18:$I$49,9,FALSE),"")</f>
        <v/>
      </c>
      <c r="V14" s="10" t="str">
        <f>_xlfn.IFNA(VLOOKUP(V$6,$A$18:$I$49,9,FALSE),"")</f>
        <v/>
      </c>
      <c r="W14" s="10" t="str">
        <f>_xlfn.IFNA(VLOOKUP(W$6,$A$18:$I$49,9,FALSE),"")</f>
        <v/>
      </c>
      <c r="X14" s="10" t="str">
        <f>_xlfn.IFNA(VLOOKUP(X$6,$A$18:$I$49,9,FALSE),"")</f>
        <v/>
      </c>
      <c r="Y14" s="10" t="str">
        <f>_xlfn.IFNA(VLOOKUP(Y$6,$A$18:$I$49,9,FALSE),"")</f>
        <v/>
      </c>
      <c r="Z14" s="10" t="str">
        <f>_xlfn.IFNA(VLOOKUP(Z$6,$A$18:$I$49,9,FALSE),"")</f>
        <v/>
      </c>
      <c r="AA14" s="10" t="str">
        <f>_xlfn.IFNA(VLOOKUP(AA$6,$A$18:$I$49,9,FALSE),"")</f>
        <v/>
      </c>
      <c r="AB14" s="10" t="str">
        <f>_xlfn.IFNA(VLOOKUP(AB$6,$A$18:$I$49,9,FALSE),"")</f>
        <v/>
      </c>
      <c r="AC14" s="11" t="str">
        <f>_xlfn.IFNA(VLOOKUP(AC$6,$A$18:$I$49,9,FALSE),"")</f>
        <v/>
      </c>
      <c r="AD14" s="10"/>
      <c r="AE14" s="24"/>
      <c r="AF14" s="16" t="str">
        <f t="shared" si="3"/>
        <v/>
      </c>
      <c r="AG14" s="10" t="str">
        <f t="shared" si="0"/>
        <v/>
      </c>
      <c r="AH14" s="10" t="str">
        <f t="shared" si="0"/>
        <v/>
      </c>
      <c r="AI14" s="10" t="str">
        <f t="shared" si="0"/>
        <v/>
      </c>
      <c r="AJ14" s="10" t="str">
        <f t="shared" si="0"/>
        <v/>
      </c>
      <c r="AK14" s="10" t="str">
        <f t="shared" si="0"/>
        <v/>
      </c>
      <c r="AL14" s="10" t="str">
        <f t="shared" si="4"/>
        <v/>
      </c>
      <c r="AM14" s="10" t="str">
        <f t="shared" si="1"/>
        <v/>
      </c>
      <c r="AN14" s="10" t="str">
        <f t="shared" si="1"/>
        <v/>
      </c>
      <c r="AO14" s="10" t="str">
        <f t="shared" si="1"/>
        <v/>
      </c>
      <c r="AP14" s="10" t="str">
        <f t="shared" si="1"/>
        <v/>
      </c>
      <c r="AQ14" s="10" t="str">
        <f t="shared" si="1"/>
        <v/>
      </c>
      <c r="AR14" s="10" t="str">
        <f t="shared" si="5"/>
        <v/>
      </c>
      <c r="AS14" s="10" t="str">
        <f t="shared" si="2"/>
        <v/>
      </c>
      <c r="AT14" s="10" t="str">
        <f t="shared" si="2"/>
        <v/>
      </c>
      <c r="AU14" s="10" t="str">
        <f t="shared" si="2"/>
        <v/>
      </c>
      <c r="AV14" s="10" t="str">
        <f t="shared" si="2"/>
        <v/>
      </c>
      <c r="AW14" s="11" t="str">
        <f t="shared" si="2"/>
        <v/>
      </c>
    </row>
    <row r="17" spans="1:49" x14ac:dyDescent="0.2">
      <c r="A17" s="3" t="s">
        <v>0</v>
      </c>
      <c r="B17" s="4" t="s">
        <v>29</v>
      </c>
      <c r="C17" s="4"/>
      <c r="D17" s="4"/>
      <c r="E17" s="4"/>
      <c r="F17" s="4"/>
      <c r="G17" s="4"/>
      <c r="H17" s="4"/>
      <c r="I17" s="5"/>
      <c r="K17" s="18" t="s">
        <v>40</v>
      </c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20"/>
    </row>
    <row r="18" spans="1:49" x14ac:dyDescent="0.2">
      <c r="A18" s="2" t="s">
        <v>35</v>
      </c>
      <c r="B18" s="12">
        <v>0</v>
      </c>
      <c r="C18" s="13">
        <v>1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4">
        <v>0</v>
      </c>
      <c r="K18" s="23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2"/>
    </row>
    <row r="19" spans="1:49" x14ac:dyDescent="0.2">
      <c r="A19" s="6" t="s">
        <v>1</v>
      </c>
      <c r="B19" s="15">
        <v>0</v>
      </c>
      <c r="C19" s="7">
        <v>1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8">
        <v>1</v>
      </c>
      <c r="K19" s="27" t="s">
        <v>30</v>
      </c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2"/>
      <c r="AD19" s="7"/>
      <c r="AE19" s="25" t="s">
        <v>28</v>
      </c>
      <c r="AF19" s="36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2"/>
    </row>
    <row r="20" spans="1:49" x14ac:dyDescent="0.2">
      <c r="A20" s="6" t="s">
        <v>2</v>
      </c>
      <c r="B20" s="15">
        <v>0</v>
      </c>
      <c r="C20" s="7">
        <v>1</v>
      </c>
      <c r="D20" s="7">
        <v>0</v>
      </c>
      <c r="E20" s="7">
        <v>0</v>
      </c>
      <c r="F20" s="7">
        <v>0</v>
      </c>
      <c r="G20" s="7">
        <v>0</v>
      </c>
      <c r="H20" s="7">
        <v>1</v>
      </c>
      <c r="I20" s="8">
        <v>0</v>
      </c>
      <c r="K20" s="23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30"/>
      <c r="AD20" s="7"/>
      <c r="AE20" s="23"/>
      <c r="AF20" s="54" t="str">
        <f>IF(ISNUMBER(AF21),CHAR(AF21*128+AF22*64+AF23*32+AF24*16+AF25*8+AF26*4+AF27*2+AF28),"")</f>
        <v/>
      </c>
      <c r="AG20" s="54" t="str">
        <f t="shared" ref="AG20:AW20" si="6">IF(ISNUMBER(AG21),CHAR(AG21*128+AG22*64+AG23*32+AG24*16+AG25*8+AG26*4+AG27*2+AG28),"")</f>
        <v/>
      </c>
      <c r="AH20" s="54" t="str">
        <f t="shared" si="6"/>
        <v/>
      </c>
      <c r="AI20" s="54" t="str">
        <f t="shared" si="6"/>
        <v/>
      </c>
      <c r="AJ20" s="54" t="str">
        <f t="shared" si="6"/>
        <v/>
      </c>
      <c r="AK20" s="54" t="str">
        <f t="shared" si="6"/>
        <v/>
      </c>
      <c r="AL20" s="54" t="str">
        <f t="shared" si="6"/>
        <v/>
      </c>
      <c r="AM20" s="54" t="str">
        <f t="shared" si="6"/>
        <v/>
      </c>
      <c r="AN20" s="54" t="str">
        <f t="shared" si="6"/>
        <v/>
      </c>
      <c r="AO20" s="54" t="str">
        <f t="shared" si="6"/>
        <v/>
      </c>
      <c r="AP20" s="54" t="str">
        <f t="shared" si="6"/>
        <v/>
      </c>
      <c r="AQ20" s="54" t="str">
        <f t="shared" si="6"/>
        <v/>
      </c>
      <c r="AR20" s="54" t="str">
        <f t="shared" si="6"/>
        <v/>
      </c>
      <c r="AS20" s="54" t="str">
        <f t="shared" si="6"/>
        <v/>
      </c>
      <c r="AT20" s="54" t="str">
        <f t="shared" si="6"/>
        <v/>
      </c>
      <c r="AU20" s="54" t="str">
        <f t="shared" si="6"/>
        <v/>
      </c>
      <c r="AV20" s="54" t="str">
        <f t="shared" si="6"/>
        <v/>
      </c>
      <c r="AW20" s="55" t="str">
        <f t="shared" si="6"/>
        <v/>
      </c>
    </row>
    <row r="21" spans="1:49" x14ac:dyDescent="0.2">
      <c r="A21" s="6" t="s">
        <v>3</v>
      </c>
      <c r="B21" s="15">
        <v>0</v>
      </c>
      <c r="C21" s="7">
        <v>1</v>
      </c>
      <c r="D21" s="7">
        <v>0</v>
      </c>
      <c r="E21" s="7">
        <v>0</v>
      </c>
      <c r="F21" s="7">
        <v>0</v>
      </c>
      <c r="G21" s="7">
        <v>0</v>
      </c>
      <c r="H21" s="7">
        <v>1</v>
      </c>
      <c r="I21" s="8">
        <v>1</v>
      </c>
      <c r="K21" s="26"/>
      <c r="L21" s="45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7"/>
      <c r="AD21" s="7"/>
      <c r="AE21" s="26" t="s">
        <v>29</v>
      </c>
      <c r="AF21" s="12" t="str">
        <f>IF(ISNUMBER(L21),IF(_xlfn.XOR(L21,B7),1,0),"")</f>
        <v/>
      </c>
      <c r="AG21" s="13" t="str">
        <f t="shared" ref="AG21:AK28" si="7">IF(ISNUMBER(M21),IF(_xlfn.XOR(M21,C7),1,0),"")</f>
        <v/>
      </c>
      <c r="AH21" s="13" t="str">
        <f t="shared" si="7"/>
        <v/>
      </c>
      <c r="AI21" s="13" t="str">
        <f t="shared" si="7"/>
        <v/>
      </c>
      <c r="AJ21" s="13" t="str">
        <f t="shared" si="7"/>
        <v/>
      </c>
      <c r="AK21" s="13" t="str">
        <f t="shared" si="7"/>
        <v/>
      </c>
      <c r="AL21" s="13" t="str">
        <f>IF(ISNUMBER(R21),IF(_xlfn.XOR(R21,B7),1,0),"")</f>
        <v/>
      </c>
      <c r="AM21" s="13" t="str">
        <f t="shared" ref="AM21:AQ28" si="8">IF(ISNUMBER(S21),IF(_xlfn.XOR(S21,C7),1,0),"")</f>
        <v/>
      </c>
      <c r="AN21" s="13" t="str">
        <f t="shared" si="8"/>
        <v/>
      </c>
      <c r="AO21" s="13" t="str">
        <f t="shared" si="8"/>
        <v/>
      </c>
      <c r="AP21" s="13" t="str">
        <f t="shared" si="8"/>
        <v/>
      </c>
      <c r="AQ21" s="13" t="str">
        <f t="shared" si="8"/>
        <v/>
      </c>
      <c r="AR21" s="13" t="str">
        <f>IF(ISNUMBER(X21),IF(_xlfn.XOR(X21,B7),1,0),"")</f>
        <v/>
      </c>
      <c r="AS21" s="13" t="str">
        <f t="shared" ref="AS21:AW28" si="9">IF(ISNUMBER(Y21),IF(_xlfn.XOR(Y21,C7),1,0),"")</f>
        <v/>
      </c>
      <c r="AT21" s="13" t="str">
        <f t="shared" si="9"/>
        <v/>
      </c>
      <c r="AU21" s="13" t="str">
        <f t="shared" si="9"/>
        <v/>
      </c>
      <c r="AV21" s="13" t="str">
        <f t="shared" si="9"/>
        <v/>
      </c>
      <c r="AW21" s="14" t="str">
        <f t="shared" si="9"/>
        <v/>
      </c>
    </row>
    <row r="22" spans="1:49" x14ac:dyDescent="0.2">
      <c r="A22" s="6" t="s">
        <v>4</v>
      </c>
      <c r="B22" s="15">
        <v>0</v>
      </c>
      <c r="C22" s="7">
        <v>1</v>
      </c>
      <c r="D22" s="7">
        <v>0</v>
      </c>
      <c r="E22" s="7">
        <v>0</v>
      </c>
      <c r="F22" s="7">
        <v>0</v>
      </c>
      <c r="G22" s="7">
        <v>1</v>
      </c>
      <c r="H22" s="7">
        <v>0</v>
      </c>
      <c r="I22" s="8">
        <v>0</v>
      </c>
      <c r="K22" s="23"/>
      <c r="L22" s="48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50"/>
      <c r="AD22" s="7"/>
      <c r="AE22" s="23"/>
      <c r="AF22" s="15" t="str">
        <f t="shared" ref="AF22:AF28" si="10">IF(ISNUMBER(L22),IF(_xlfn.XOR(L22,B8),1,0),"")</f>
        <v/>
      </c>
      <c r="AG22" s="7" t="str">
        <f t="shared" si="7"/>
        <v/>
      </c>
      <c r="AH22" s="7" t="str">
        <f t="shared" si="7"/>
        <v/>
      </c>
      <c r="AI22" s="7" t="str">
        <f t="shared" si="7"/>
        <v/>
      </c>
      <c r="AJ22" s="7" t="str">
        <f t="shared" si="7"/>
        <v/>
      </c>
      <c r="AK22" s="7" t="str">
        <f t="shared" si="7"/>
        <v/>
      </c>
      <c r="AL22" s="7" t="str">
        <f t="shared" ref="AL22:AL28" si="11">IF(ISNUMBER(R22),IF(_xlfn.XOR(R22,B8),1,0),"")</f>
        <v/>
      </c>
      <c r="AM22" s="7" t="str">
        <f t="shared" si="8"/>
        <v/>
      </c>
      <c r="AN22" s="7" t="str">
        <f t="shared" si="8"/>
        <v/>
      </c>
      <c r="AO22" s="7" t="str">
        <f t="shared" si="8"/>
        <v/>
      </c>
      <c r="AP22" s="7" t="str">
        <f t="shared" si="8"/>
        <v/>
      </c>
      <c r="AQ22" s="7" t="str">
        <f t="shared" si="8"/>
        <v/>
      </c>
      <c r="AR22" s="7" t="str">
        <f t="shared" ref="AR22:AR28" si="12">IF(ISNUMBER(X22),IF(_xlfn.XOR(X22,B8),1,0),"")</f>
        <v/>
      </c>
      <c r="AS22" s="7" t="str">
        <f t="shared" si="9"/>
        <v/>
      </c>
      <c r="AT22" s="7" t="str">
        <f t="shared" si="9"/>
        <v/>
      </c>
      <c r="AU22" s="7" t="str">
        <f t="shared" si="9"/>
        <v/>
      </c>
      <c r="AV22" s="7" t="str">
        <f t="shared" si="9"/>
        <v/>
      </c>
      <c r="AW22" s="8" t="str">
        <f t="shared" si="9"/>
        <v/>
      </c>
    </row>
    <row r="23" spans="1:49" x14ac:dyDescent="0.2">
      <c r="A23" s="6" t="s">
        <v>5</v>
      </c>
      <c r="B23" s="15">
        <v>0</v>
      </c>
      <c r="C23" s="7">
        <v>1</v>
      </c>
      <c r="D23" s="7">
        <v>0</v>
      </c>
      <c r="E23" s="7">
        <v>0</v>
      </c>
      <c r="F23" s="7">
        <v>0</v>
      </c>
      <c r="G23" s="7">
        <v>1</v>
      </c>
      <c r="H23" s="7">
        <v>0</v>
      </c>
      <c r="I23" s="8">
        <v>1</v>
      </c>
      <c r="K23" s="23"/>
      <c r="L23" s="48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50"/>
      <c r="AD23" s="7"/>
      <c r="AE23" s="23"/>
      <c r="AF23" s="15" t="str">
        <f t="shared" si="10"/>
        <v/>
      </c>
      <c r="AG23" s="7" t="str">
        <f t="shared" si="7"/>
        <v/>
      </c>
      <c r="AH23" s="7" t="str">
        <f t="shared" si="7"/>
        <v/>
      </c>
      <c r="AI23" s="7" t="str">
        <f t="shared" si="7"/>
        <v/>
      </c>
      <c r="AJ23" s="7" t="str">
        <f t="shared" si="7"/>
        <v/>
      </c>
      <c r="AK23" s="7" t="str">
        <f t="shared" si="7"/>
        <v/>
      </c>
      <c r="AL23" s="7" t="str">
        <f t="shared" si="11"/>
        <v/>
      </c>
      <c r="AM23" s="7" t="str">
        <f t="shared" si="8"/>
        <v/>
      </c>
      <c r="AN23" s="7" t="str">
        <f t="shared" si="8"/>
        <v/>
      </c>
      <c r="AO23" s="7" t="str">
        <f t="shared" si="8"/>
        <v/>
      </c>
      <c r="AP23" s="7" t="str">
        <f t="shared" si="8"/>
        <v/>
      </c>
      <c r="AQ23" s="7" t="str">
        <f t="shared" si="8"/>
        <v/>
      </c>
      <c r="AR23" s="7" t="str">
        <f t="shared" si="12"/>
        <v/>
      </c>
      <c r="AS23" s="7" t="str">
        <f t="shared" si="9"/>
        <v/>
      </c>
      <c r="AT23" s="7" t="str">
        <f t="shared" si="9"/>
        <v/>
      </c>
      <c r="AU23" s="7" t="str">
        <f t="shared" si="9"/>
        <v/>
      </c>
      <c r="AV23" s="7" t="str">
        <f t="shared" si="9"/>
        <v/>
      </c>
      <c r="AW23" s="8" t="str">
        <f t="shared" si="9"/>
        <v/>
      </c>
    </row>
    <row r="24" spans="1:49" x14ac:dyDescent="0.2">
      <c r="A24" s="6" t="s">
        <v>6</v>
      </c>
      <c r="B24" s="15">
        <v>0</v>
      </c>
      <c r="C24" s="7">
        <v>1</v>
      </c>
      <c r="D24" s="7">
        <v>0</v>
      </c>
      <c r="E24" s="7">
        <v>0</v>
      </c>
      <c r="F24" s="7">
        <v>0</v>
      </c>
      <c r="G24" s="7">
        <v>1</v>
      </c>
      <c r="H24" s="7">
        <v>1</v>
      </c>
      <c r="I24" s="8">
        <v>0</v>
      </c>
      <c r="K24" s="23"/>
      <c r="L24" s="48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50"/>
      <c r="AD24" s="7"/>
      <c r="AE24" s="23"/>
      <c r="AF24" s="15" t="str">
        <f t="shared" si="10"/>
        <v/>
      </c>
      <c r="AG24" s="7" t="str">
        <f t="shared" si="7"/>
        <v/>
      </c>
      <c r="AH24" s="7" t="str">
        <f t="shared" si="7"/>
        <v/>
      </c>
      <c r="AI24" s="7" t="str">
        <f t="shared" si="7"/>
        <v/>
      </c>
      <c r="AJ24" s="7" t="str">
        <f t="shared" si="7"/>
        <v/>
      </c>
      <c r="AK24" s="7" t="str">
        <f t="shared" si="7"/>
        <v/>
      </c>
      <c r="AL24" s="7" t="str">
        <f t="shared" si="11"/>
        <v/>
      </c>
      <c r="AM24" s="7" t="str">
        <f t="shared" si="8"/>
        <v/>
      </c>
      <c r="AN24" s="7" t="str">
        <f t="shared" si="8"/>
        <v/>
      </c>
      <c r="AO24" s="7" t="str">
        <f t="shared" si="8"/>
        <v/>
      </c>
      <c r="AP24" s="7" t="str">
        <f t="shared" si="8"/>
        <v/>
      </c>
      <c r="AQ24" s="7" t="str">
        <f t="shared" si="8"/>
        <v/>
      </c>
      <c r="AR24" s="7" t="str">
        <f t="shared" si="12"/>
        <v/>
      </c>
      <c r="AS24" s="7" t="str">
        <f t="shared" si="9"/>
        <v/>
      </c>
      <c r="AT24" s="7" t="str">
        <f t="shared" si="9"/>
        <v/>
      </c>
      <c r="AU24" s="7" t="str">
        <f t="shared" si="9"/>
        <v/>
      </c>
      <c r="AV24" s="7" t="str">
        <f t="shared" si="9"/>
        <v/>
      </c>
      <c r="AW24" s="8" t="str">
        <f t="shared" si="9"/>
        <v/>
      </c>
    </row>
    <row r="25" spans="1:49" x14ac:dyDescent="0.2">
      <c r="A25" s="6" t="s">
        <v>7</v>
      </c>
      <c r="B25" s="15">
        <v>0</v>
      </c>
      <c r="C25" s="7">
        <v>1</v>
      </c>
      <c r="D25" s="7">
        <v>0</v>
      </c>
      <c r="E25" s="7">
        <v>0</v>
      </c>
      <c r="F25" s="7">
        <v>0</v>
      </c>
      <c r="G25" s="7">
        <v>1</v>
      </c>
      <c r="H25" s="7">
        <v>1</v>
      </c>
      <c r="I25" s="8">
        <v>1</v>
      </c>
      <c r="K25" s="23"/>
      <c r="L25" s="48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50"/>
      <c r="AD25" s="7"/>
      <c r="AE25" s="23"/>
      <c r="AF25" s="15" t="str">
        <f t="shared" si="10"/>
        <v/>
      </c>
      <c r="AG25" s="7" t="str">
        <f t="shared" si="7"/>
        <v/>
      </c>
      <c r="AH25" s="7" t="str">
        <f t="shared" si="7"/>
        <v/>
      </c>
      <c r="AI25" s="7" t="str">
        <f t="shared" si="7"/>
        <v/>
      </c>
      <c r="AJ25" s="7" t="str">
        <f t="shared" si="7"/>
        <v/>
      </c>
      <c r="AK25" s="7" t="str">
        <f t="shared" si="7"/>
        <v/>
      </c>
      <c r="AL25" s="7" t="str">
        <f t="shared" si="11"/>
        <v/>
      </c>
      <c r="AM25" s="7" t="str">
        <f t="shared" si="8"/>
        <v/>
      </c>
      <c r="AN25" s="7" t="str">
        <f t="shared" si="8"/>
        <v/>
      </c>
      <c r="AO25" s="7" t="str">
        <f t="shared" si="8"/>
        <v/>
      </c>
      <c r="AP25" s="7" t="str">
        <f t="shared" si="8"/>
        <v/>
      </c>
      <c r="AQ25" s="7" t="str">
        <f t="shared" si="8"/>
        <v/>
      </c>
      <c r="AR25" s="7" t="str">
        <f t="shared" si="12"/>
        <v/>
      </c>
      <c r="AS25" s="7" t="str">
        <f t="shared" si="9"/>
        <v/>
      </c>
      <c r="AT25" s="7" t="str">
        <f t="shared" si="9"/>
        <v/>
      </c>
      <c r="AU25" s="7" t="str">
        <f t="shared" si="9"/>
        <v/>
      </c>
      <c r="AV25" s="7" t="str">
        <f t="shared" si="9"/>
        <v/>
      </c>
      <c r="AW25" s="8" t="str">
        <f t="shared" si="9"/>
        <v/>
      </c>
    </row>
    <row r="26" spans="1:49" x14ac:dyDescent="0.2">
      <c r="A26" s="6" t="s">
        <v>8</v>
      </c>
      <c r="B26" s="15">
        <v>0</v>
      </c>
      <c r="C26" s="7">
        <v>1</v>
      </c>
      <c r="D26" s="7">
        <v>0</v>
      </c>
      <c r="E26" s="7">
        <v>0</v>
      </c>
      <c r="F26" s="7">
        <v>1</v>
      </c>
      <c r="G26" s="7">
        <v>0</v>
      </c>
      <c r="H26" s="7">
        <v>0</v>
      </c>
      <c r="I26" s="8">
        <v>0</v>
      </c>
      <c r="K26" s="23"/>
      <c r="L26" s="48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50"/>
      <c r="AD26" s="7"/>
      <c r="AE26" s="23"/>
      <c r="AF26" s="15" t="str">
        <f t="shared" si="10"/>
        <v/>
      </c>
      <c r="AG26" s="7" t="str">
        <f t="shared" si="7"/>
        <v/>
      </c>
      <c r="AH26" s="7" t="str">
        <f t="shared" si="7"/>
        <v/>
      </c>
      <c r="AI26" s="7" t="str">
        <f t="shared" si="7"/>
        <v/>
      </c>
      <c r="AJ26" s="7" t="str">
        <f t="shared" si="7"/>
        <v/>
      </c>
      <c r="AK26" s="7" t="str">
        <f t="shared" si="7"/>
        <v/>
      </c>
      <c r="AL26" s="7" t="str">
        <f t="shared" si="11"/>
        <v/>
      </c>
      <c r="AM26" s="7" t="str">
        <f t="shared" si="8"/>
        <v/>
      </c>
      <c r="AN26" s="7" t="str">
        <f t="shared" si="8"/>
        <v/>
      </c>
      <c r="AO26" s="7" t="str">
        <f t="shared" si="8"/>
        <v/>
      </c>
      <c r="AP26" s="7" t="str">
        <f t="shared" si="8"/>
        <v/>
      </c>
      <c r="AQ26" s="7" t="str">
        <f t="shared" si="8"/>
        <v/>
      </c>
      <c r="AR26" s="7" t="str">
        <f t="shared" si="12"/>
        <v/>
      </c>
      <c r="AS26" s="7" t="str">
        <f t="shared" si="9"/>
        <v/>
      </c>
      <c r="AT26" s="7" t="str">
        <f t="shared" si="9"/>
        <v/>
      </c>
      <c r="AU26" s="7" t="str">
        <f t="shared" si="9"/>
        <v/>
      </c>
      <c r="AV26" s="7" t="str">
        <f t="shared" si="9"/>
        <v/>
      </c>
      <c r="AW26" s="8" t="str">
        <f t="shared" si="9"/>
        <v/>
      </c>
    </row>
    <row r="27" spans="1:49" x14ac:dyDescent="0.2">
      <c r="A27" s="6" t="s">
        <v>9</v>
      </c>
      <c r="B27" s="15">
        <v>0</v>
      </c>
      <c r="C27" s="7">
        <v>1</v>
      </c>
      <c r="D27" s="7">
        <v>0</v>
      </c>
      <c r="E27" s="7">
        <v>0</v>
      </c>
      <c r="F27" s="7">
        <v>1</v>
      </c>
      <c r="G27" s="7">
        <v>0</v>
      </c>
      <c r="H27" s="7">
        <v>0</v>
      </c>
      <c r="I27" s="8">
        <v>1</v>
      </c>
      <c r="K27" s="23"/>
      <c r="L27" s="48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50"/>
      <c r="AD27" s="7"/>
      <c r="AE27" s="23"/>
      <c r="AF27" s="15" t="str">
        <f t="shared" si="10"/>
        <v/>
      </c>
      <c r="AG27" s="7" t="str">
        <f t="shared" si="7"/>
        <v/>
      </c>
      <c r="AH27" s="7" t="str">
        <f t="shared" si="7"/>
        <v/>
      </c>
      <c r="AI27" s="7" t="str">
        <f t="shared" si="7"/>
        <v/>
      </c>
      <c r="AJ27" s="7" t="str">
        <f t="shared" si="7"/>
        <v/>
      </c>
      <c r="AK27" s="7" t="str">
        <f t="shared" si="7"/>
        <v/>
      </c>
      <c r="AL27" s="7" t="str">
        <f t="shared" si="11"/>
        <v/>
      </c>
      <c r="AM27" s="7" t="str">
        <f t="shared" si="8"/>
        <v/>
      </c>
      <c r="AN27" s="7" t="str">
        <f t="shared" si="8"/>
        <v/>
      </c>
      <c r="AO27" s="7" t="str">
        <f t="shared" si="8"/>
        <v/>
      </c>
      <c r="AP27" s="7" t="str">
        <f t="shared" si="8"/>
        <v/>
      </c>
      <c r="AQ27" s="7" t="str">
        <f t="shared" si="8"/>
        <v/>
      </c>
      <c r="AR27" s="7" t="str">
        <f t="shared" si="12"/>
        <v/>
      </c>
      <c r="AS27" s="7" t="str">
        <f t="shared" si="9"/>
        <v/>
      </c>
      <c r="AT27" s="7" t="str">
        <f t="shared" si="9"/>
        <v/>
      </c>
      <c r="AU27" s="7" t="str">
        <f t="shared" si="9"/>
        <v/>
      </c>
      <c r="AV27" s="7" t="str">
        <f t="shared" si="9"/>
        <v/>
      </c>
      <c r="AW27" s="8" t="str">
        <f t="shared" si="9"/>
        <v/>
      </c>
    </row>
    <row r="28" spans="1:49" x14ac:dyDescent="0.2">
      <c r="A28" s="6" t="s">
        <v>10</v>
      </c>
      <c r="B28" s="15">
        <v>0</v>
      </c>
      <c r="C28" s="7">
        <v>1</v>
      </c>
      <c r="D28" s="7">
        <v>0</v>
      </c>
      <c r="E28" s="7">
        <v>0</v>
      </c>
      <c r="F28" s="7">
        <v>1</v>
      </c>
      <c r="G28" s="7">
        <v>0</v>
      </c>
      <c r="H28" s="7">
        <v>1</v>
      </c>
      <c r="I28" s="8">
        <v>0</v>
      </c>
      <c r="K28" s="24"/>
      <c r="L28" s="51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3"/>
      <c r="AD28" s="10"/>
      <c r="AE28" s="24"/>
      <c r="AF28" s="16" t="str">
        <f t="shared" si="10"/>
        <v/>
      </c>
      <c r="AG28" s="10" t="str">
        <f t="shared" si="7"/>
        <v/>
      </c>
      <c r="AH28" s="10" t="str">
        <f t="shared" si="7"/>
        <v/>
      </c>
      <c r="AI28" s="10" t="str">
        <f t="shared" si="7"/>
        <v/>
      </c>
      <c r="AJ28" s="10" t="str">
        <f t="shared" si="7"/>
        <v/>
      </c>
      <c r="AK28" s="10" t="str">
        <f t="shared" si="7"/>
        <v/>
      </c>
      <c r="AL28" s="10" t="str">
        <f t="shared" si="11"/>
        <v/>
      </c>
      <c r="AM28" s="10" t="str">
        <f t="shared" si="8"/>
        <v/>
      </c>
      <c r="AN28" s="10" t="str">
        <f t="shared" si="8"/>
        <v/>
      </c>
      <c r="AO28" s="10" t="str">
        <f t="shared" si="8"/>
        <v/>
      </c>
      <c r="AP28" s="10" t="str">
        <f t="shared" si="8"/>
        <v/>
      </c>
      <c r="AQ28" s="10" t="str">
        <f t="shared" si="8"/>
        <v/>
      </c>
      <c r="AR28" s="10" t="str">
        <f t="shared" si="12"/>
        <v/>
      </c>
      <c r="AS28" s="10" t="str">
        <f t="shared" si="9"/>
        <v/>
      </c>
      <c r="AT28" s="10" t="str">
        <f t="shared" si="9"/>
        <v/>
      </c>
      <c r="AU28" s="10" t="str">
        <f t="shared" si="9"/>
        <v/>
      </c>
      <c r="AV28" s="10" t="str">
        <f t="shared" si="9"/>
        <v/>
      </c>
      <c r="AW28" s="11" t="str">
        <f t="shared" si="9"/>
        <v/>
      </c>
    </row>
    <row r="29" spans="1:49" x14ac:dyDescent="0.2">
      <c r="A29" s="6" t="s">
        <v>11</v>
      </c>
      <c r="B29" s="15">
        <v>0</v>
      </c>
      <c r="C29" s="7">
        <v>1</v>
      </c>
      <c r="D29" s="7">
        <v>0</v>
      </c>
      <c r="E29" s="7">
        <v>0</v>
      </c>
      <c r="F29" s="7">
        <v>1</v>
      </c>
      <c r="G29" s="7">
        <v>0</v>
      </c>
      <c r="H29" s="7">
        <v>1</v>
      </c>
      <c r="I29" s="8">
        <v>1</v>
      </c>
    </row>
    <row r="30" spans="1:49" x14ac:dyDescent="0.2">
      <c r="A30" s="6" t="s">
        <v>26</v>
      </c>
      <c r="B30" s="15">
        <v>0</v>
      </c>
      <c r="C30" s="7">
        <v>1</v>
      </c>
      <c r="D30" s="7">
        <v>0</v>
      </c>
      <c r="E30" s="7">
        <v>0</v>
      </c>
      <c r="F30" s="7">
        <v>1</v>
      </c>
      <c r="G30" s="7">
        <v>1</v>
      </c>
      <c r="H30" s="7">
        <v>0</v>
      </c>
      <c r="I30" s="8">
        <v>0</v>
      </c>
    </row>
    <row r="31" spans="1:49" x14ac:dyDescent="0.2">
      <c r="A31" s="6" t="s">
        <v>12</v>
      </c>
      <c r="B31" s="15">
        <v>0</v>
      </c>
      <c r="C31" s="7">
        <v>1</v>
      </c>
      <c r="D31" s="7">
        <v>0</v>
      </c>
      <c r="E31" s="7">
        <v>0</v>
      </c>
      <c r="F31" s="7">
        <v>1</v>
      </c>
      <c r="G31" s="7">
        <v>1</v>
      </c>
      <c r="H31" s="7">
        <v>0</v>
      </c>
      <c r="I31" s="8">
        <v>1</v>
      </c>
    </row>
    <row r="32" spans="1:49" x14ac:dyDescent="0.2">
      <c r="A32" s="6" t="s">
        <v>13</v>
      </c>
      <c r="B32" s="15">
        <v>0</v>
      </c>
      <c r="C32" s="7">
        <v>1</v>
      </c>
      <c r="D32" s="7">
        <v>0</v>
      </c>
      <c r="E32" s="7">
        <v>0</v>
      </c>
      <c r="F32" s="7">
        <v>1</v>
      </c>
      <c r="G32" s="7">
        <v>1</v>
      </c>
      <c r="H32" s="7">
        <v>1</v>
      </c>
      <c r="I32" s="8">
        <v>0</v>
      </c>
    </row>
    <row r="33" spans="1:9" x14ac:dyDescent="0.2">
      <c r="A33" s="6" t="s">
        <v>14</v>
      </c>
      <c r="B33" s="15">
        <v>0</v>
      </c>
      <c r="C33" s="7">
        <v>1</v>
      </c>
      <c r="D33" s="7">
        <v>0</v>
      </c>
      <c r="E33" s="7">
        <v>0</v>
      </c>
      <c r="F33" s="7">
        <v>1</v>
      </c>
      <c r="G33" s="7">
        <v>1</v>
      </c>
      <c r="H33" s="7">
        <v>1</v>
      </c>
      <c r="I33" s="8">
        <v>1</v>
      </c>
    </row>
    <row r="34" spans="1:9" x14ac:dyDescent="0.2">
      <c r="A34" s="6" t="s">
        <v>15</v>
      </c>
      <c r="B34" s="15">
        <v>0</v>
      </c>
      <c r="C34" s="7">
        <v>1</v>
      </c>
      <c r="D34" s="7">
        <v>0</v>
      </c>
      <c r="E34" s="7">
        <v>1</v>
      </c>
      <c r="F34" s="7">
        <v>0</v>
      </c>
      <c r="G34" s="7">
        <v>0</v>
      </c>
      <c r="H34" s="7">
        <v>0</v>
      </c>
      <c r="I34" s="8">
        <v>0</v>
      </c>
    </row>
    <row r="35" spans="1:9" x14ac:dyDescent="0.2">
      <c r="A35" s="6" t="s">
        <v>16</v>
      </c>
      <c r="B35" s="15">
        <v>0</v>
      </c>
      <c r="C35" s="7">
        <v>1</v>
      </c>
      <c r="D35" s="7">
        <v>0</v>
      </c>
      <c r="E35" s="7">
        <v>1</v>
      </c>
      <c r="F35" s="7">
        <v>0</v>
      </c>
      <c r="G35" s="7">
        <v>0</v>
      </c>
      <c r="H35" s="7">
        <v>0</v>
      </c>
      <c r="I35" s="8">
        <v>1</v>
      </c>
    </row>
    <row r="36" spans="1:9" x14ac:dyDescent="0.2">
      <c r="A36" s="6" t="s">
        <v>17</v>
      </c>
      <c r="B36" s="15">
        <v>0</v>
      </c>
      <c r="C36" s="7">
        <v>1</v>
      </c>
      <c r="D36" s="7">
        <v>0</v>
      </c>
      <c r="E36" s="7">
        <v>1</v>
      </c>
      <c r="F36" s="7">
        <v>0</v>
      </c>
      <c r="G36" s="7">
        <v>0</v>
      </c>
      <c r="H36" s="7">
        <v>1</v>
      </c>
      <c r="I36" s="8">
        <v>0</v>
      </c>
    </row>
    <row r="37" spans="1:9" x14ac:dyDescent="0.2">
      <c r="A37" s="6" t="s">
        <v>18</v>
      </c>
      <c r="B37" s="15">
        <v>0</v>
      </c>
      <c r="C37" s="7">
        <v>1</v>
      </c>
      <c r="D37" s="7">
        <v>0</v>
      </c>
      <c r="E37" s="7">
        <v>1</v>
      </c>
      <c r="F37" s="7">
        <v>0</v>
      </c>
      <c r="G37" s="7">
        <v>0</v>
      </c>
      <c r="H37" s="7">
        <v>1</v>
      </c>
      <c r="I37" s="8">
        <v>1</v>
      </c>
    </row>
    <row r="38" spans="1:9" x14ac:dyDescent="0.2">
      <c r="A38" s="6" t="s">
        <v>19</v>
      </c>
      <c r="B38" s="15">
        <v>0</v>
      </c>
      <c r="C38" s="7">
        <v>1</v>
      </c>
      <c r="D38" s="7">
        <v>0</v>
      </c>
      <c r="E38" s="7">
        <v>1</v>
      </c>
      <c r="F38" s="7">
        <v>0</v>
      </c>
      <c r="G38" s="7">
        <v>1</v>
      </c>
      <c r="H38" s="7">
        <v>0</v>
      </c>
      <c r="I38" s="8">
        <v>0</v>
      </c>
    </row>
    <row r="39" spans="1:9" x14ac:dyDescent="0.2">
      <c r="A39" s="6" t="s">
        <v>20</v>
      </c>
      <c r="B39" s="15">
        <v>0</v>
      </c>
      <c r="C39" s="7">
        <v>1</v>
      </c>
      <c r="D39" s="7">
        <v>0</v>
      </c>
      <c r="E39" s="7">
        <v>1</v>
      </c>
      <c r="F39" s="7">
        <v>0</v>
      </c>
      <c r="G39" s="7">
        <v>1</v>
      </c>
      <c r="H39" s="7">
        <v>0</v>
      </c>
      <c r="I39" s="8">
        <v>1</v>
      </c>
    </row>
    <row r="40" spans="1:9" x14ac:dyDescent="0.2">
      <c r="A40" s="6" t="s">
        <v>21</v>
      </c>
      <c r="B40" s="15">
        <v>0</v>
      </c>
      <c r="C40" s="7">
        <v>1</v>
      </c>
      <c r="D40" s="7">
        <v>0</v>
      </c>
      <c r="E40" s="7">
        <v>1</v>
      </c>
      <c r="F40" s="7">
        <v>0</v>
      </c>
      <c r="G40" s="7">
        <v>1</v>
      </c>
      <c r="H40" s="7">
        <v>1</v>
      </c>
      <c r="I40" s="8">
        <v>0</v>
      </c>
    </row>
    <row r="41" spans="1:9" x14ac:dyDescent="0.2">
      <c r="A41" s="6" t="s">
        <v>22</v>
      </c>
      <c r="B41" s="15">
        <v>0</v>
      </c>
      <c r="C41" s="7">
        <v>1</v>
      </c>
      <c r="D41" s="7">
        <v>0</v>
      </c>
      <c r="E41" s="7">
        <v>1</v>
      </c>
      <c r="F41" s="7">
        <v>0</v>
      </c>
      <c r="G41" s="7">
        <v>1</v>
      </c>
      <c r="H41" s="7">
        <v>1</v>
      </c>
      <c r="I41" s="8">
        <v>1</v>
      </c>
    </row>
    <row r="42" spans="1:9" x14ac:dyDescent="0.2">
      <c r="A42" s="6" t="s">
        <v>23</v>
      </c>
      <c r="B42" s="15">
        <v>0</v>
      </c>
      <c r="C42" s="7">
        <v>1</v>
      </c>
      <c r="D42" s="7">
        <v>0</v>
      </c>
      <c r="E42" s="7">
        <v>1</v>
      </c>
      <c r="F42" s="7">
        <v>1</v>
      </c>
      <c r="G42" s="7">
        <v>0</v>
      </c>
      <c r="H42" s="7">
        <v>0</v>
      </c>
      <c r="I42" s="8">
        <v>0</v>
      </c>
    </row>
    <row r="43" spans="1:9" x14ac:dyDescent="0.2">
      <c r="A43" s="6" t="s">
        <v>24</v>
      </c>
      <c r="B43" s="15">
        <v>0</v>
      </c>
      <c r="C43" s="7">
        <v>1</v>
      </c>
      <c r="D43" s="7">
        <v>0</v>
      </c>
      <c r="E43" s="7">
        <v>1</v>
      </c>
      <c r="F43" s="7">
        <v>1</v>
      </c>
      <c r="G43" s="7">
        <v>0</v>
      </c>
      <c r="H43" s="7">
        <v>0</v>
      </c>
      <c r="I43" s="8">
        <v>1</v>
      </c>
    </row>
    <row r="44" spans="1:9" x14ac:dyDescent="0.2">
      <c r="A44" s="6" t="s">
        <v>25</v>
      </c>
      <c r="B44" s="15">
        <v>0</v>
      </c>
      <c r="C44" s="7">
        <v>1</v>
      </c>
      <c r="D44" s="7">
        <v>0</v>
      </c>
      <c r="E44" s="7">
        <v>1</v>
      </c>
      <c r="F44" s="7">
        <v>1</v>
      </c>
      <c r="G44" s="7">
        <v>0</v>
      </c>
      <c r="H44" s="7">
        <v>1</v>
      </c>
      <c r="I44" s="8">
        <v>0</v>
      </c>
    </row>
    <row r="45" spans="1:9" x14ac:dyDescent="0.2">
      <c r="A45" s="6" t="s">
        <v>32</v>
      </c>
      <c r="B45" s="15">
        <v>0</v>
      </c>
      <c r="C45" s="7">
        <v>1</v>
      </c>
      <c r="D45" s="7">
        <v>0</v>
      </c>
      <c r="E45" s="7">
        <v>1</v>
      </c>
      <c r="F45" s="7">
        <v>1</v>
      </c>
      <c r="G45" s="7">
        <v>0</v>
      </c>
      <c r="H45" s="7">
        <v>1</v>
      </c>
      <c r="I45" s="8">
        <v>1</v>
      </c>
    </row>
    <row r="46" spans="1:9" x14ac:dyDescent="0.2">
      <c r="A46" s="6" t="s">
        <v>33</v>
      </c>
      <c r="B46" s="15">
        <v>0</v>
      </c>
      <c r="C46" s="7">
        <v>1</v>
      </c>
      <c r="D46" s="7">
        <v>0</v>
      </c>
      <c r="E46" s="7">
        <v>1</v>
      </c>
      <c r="F46" s="7">
        <v>1</v>
      </c>
      <c r="G46" s="7">
        <v>1</v>
      </c>
      <c r="H46" s="7">
        <v>0</v>
      </c>
      <c r="I46" s="8">
        <v>0</v>
      </c>
    </row>
    <row r="47" spans="1:9" x14ac:dyDescent="0.2">
      <c r="A47" s="6" t="s">
        <v>31</v>
      </c>
      <c r="B47" s="15">
        <v>0</v>
      </c>
      <c r="C47" s="7">
        <v>1</v>
      </c>
      <c r="D47" s="7">
        <v>0</v>
      </c>
      <c r="E47" s="7">
        <v>1</v>
      </c>
      <c r="F47" s="7">
        <v>1</v>
      </c>
      <c r="G47" s="7">
        <v>1</v>
      </c>
      <c r="H47" s="7">
        <v>0</v>
      </c>
      <c r="I47" s="8">
        <v>1</v>
      </c>
    </row>
    <row r="48" spans="1:9" x14ac:dyDescent="0.2">
      <c r="A48" s="6" t="s">
        <v>34</v>
      </c>
      <c r="B48" s="15">
        <v>0</v>
      </c>
      <c r="C48" s="7">
        <v>1</v>
      </c>
      <c r="D48" s="39">
        <v>0</v>
      </c>
      <c r="E48" s="39">
        <v>1</v>
      </c>
      <c r="F48" s="39">
        <v>1</v>
      </c>
      <c r="G48" s="39">
        <v>1</v>
      </c>
      <c r="H48" s="39">
        <v>1</v>
      </c>
      <c r="I48" s="8">
        <v>0</v>
      </c>
    </row>
    <row r="49" spans="1:9" x14ac:dyDescent="0.2">
      <c r="A49" s="9" t="s">
        <v>38</v>
      </c>
      <c r="B49" s="16">
        <v>0</v>
      </c>
      <c r="C49" s="10">
        <v>1</v>
      </c>
      <c r="D49" s="10">
        <v>0</v>
      </c>
      <c r="E49" s="10">
        <v>1</v>
      </c>
      <c r="F49" s="10">
        <v>1</v>
      </c>
      <c r="G49" s="10">
        <v>1</v>
      </c>
      <c r="H49" s="10">
        <v>1</v>
      </c>
      <c r="I49" s="11">
        <v>1</v>
      </c>
    </row>
  </sheetData>
  <sheetProtection sheet="1" objects="1" scenarios="1"/>
  <mergeCells count="2">
    <mergeCell ref="K3:AW3"/>
    <mergeCell ref="K17:AW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2016-12-01T10:38:52Z</dcterms:created>
  <dcterms:modified xsi:type="dcterms:W3CDTF">2016-12-04T08:55:17Z</dcterms:modified>
</cp:coreProperties>
</file>