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46" windowWidth="12120" windowHeight="9045" activeTab="1"/>
  </bookViews>
  <sheets>
    <sheet name="Begroting" sheetId="1" r:id="rId1"/>
    <sheet name="Werkpakket" sheetId="2" r:id="rId2"/>
  </sheets>
  <definedNames>
    <definedName name="_xlnm.Print_Area" localSheetId="0">'Begroting'!$A$1:$U$50</definedName>
  </definedNames>
  <calcPr fullCalcOnLoad="1"/>
</workbook>
</file>

<file path=xl/sharedStrings.xml><?xml version="1.0" encoding="utf-8"?>
<sst xmlns="http://schemas.openxmlformats.org/spreadsheetml/2006/main" count="372" uniqueCount="54">
  <si>
    <t>werkomschrijving</t>
  </si>
  <si>
    <t>arbeid</t>
  </si>
  <si>
    <t>eenheid</t>
  </si>
  <si>
    <t>min per eenheid</t>
  </si>
  <si>
    <t>aantal eenheden</t>
  </si>
  <si>
    <t>machines</t>
  </si>
  <si>
    <t>materiaal</t>
  </si>
  <si>
    <t>totaal</t>
  </si>
  <si>
    <t>code</t>
  </si>
  <si>
    <t xml:space="preserve">imag </t>
  </si>
  <si>
    <t>totaal tijd in uren</t>
  </si>
  <si>
    <t>prijs per eenh</t>
  </si>
  <si>
    <t>uurloon</t>
  </si>
  <si>
    <t>btw</t>
  </si>
  <si>
    <t xml:space="preserve">totaal </t>
  </si>
  <si>
    <t>uren</t>
  </si>
  <si>
    <t>machine</t>
  </si>
  <si>
    <t>hoog</t>
  </si>
  <si>
    <t>btw laag</t>
  </si>
  <si>
    <t>stuk</t>
  </si>
  <si>
    <t>totaal minuten</t>
  </si>
  <si>
    <t>aant. eenh. btw hoog</t>
  </si>
  <si>
    <t>aant. eenh. btw laag</t>
  </si>
  <si>
    <t>Totaal prijs :</t>
  </si>
  <si>
    <t>kosten</t>
  </si>
  <si>
    <t xml:space="preserve">PERSOONLIJKE  WERKPAKKETTEN  ONDERHOUD  TUINEN </t>
  </si>
  <si>
    <t>ONDERHOUD  BOMEN</t>
  </si>
  <si>
    <t>gegevens:</t>
  </si>
  <si>
    <t>TIJDNORM  ONDERHOUD  in  minuten</t>
  </si>
  <si>
    <t>NAAM:</t>
  </si>
  <si>
    <t>ONDERHOUD  STRUIKROZEN</t>
  </si>
  <si>
    <t>ONDERHOUD  HAGEN EN BLOKHAGEN</t>
  </si>
  <si>
    <t>ONDERHOUD  GEVELBEPLANTING</t>
  </si>
  <si>
    <t>ONDERHOUD  BOSPLANTSOEN</t>
  </si>
  <si>
    <t>ONDERHOUD  HEESTERS EN BOTANISCHE ROZEN</t>
  </si>
  <si>
    <t>ONDERHOUD  VASTE PLANTEN</t>
  </si>
  <si>
    <t>ONDERHOUD  GAZON</t>
  </si>
  <si>
    <t>ONDERHOUD  VIJVER</t>
  </si>
  <si>
    <t>ONDERHOUD</t>
  </si>
  <si>
    <t>naam</t>
  </si>
  <si>
    <t>frequentie  (aantal x p.j.)</t>
  </si>
  <si>
    <t xml:space="preserve">OBJECT:                                                                        </t>
  </si>
  <si>
    <t xml:space="preserve">NAAM:                                                                                       </t>
  </si>
  <si>
    <t>BEGROTING  TUINONDERHOUD</t>
  </si>
  <si>
    <t>Onderhoud verharding:</t>
  </si>
  <si>
    <t>Onderhoud gazon:</t>
  </si>
  <si>
    <t>Onderhoud beplanting:</t>
  </si>
  <si>
    <t>Overig onderhoud</t>
  </si>
  <si>
    <t>Afvoer en verw. tuinafval</t>
  </si>
  <si>
    <t>Materiaaalkosten:</t>
  </si>
  <si>
    <t>Frequentie</t>
  </si>
  <si>
    <t>23.01.130</t>
  </si>
  <si>
    <t>bijmaaien</t>
  </si>
  <si>
    <t>1000m2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</si>
</sst>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"/>
    <numFmt numFmtId="171" formatCode="#,##0.0"/>
    <numFmt numFmtId="172" formatCode="&quot;€&quot;\ #,##0.00_-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shrinkToFit="1"/>
    </xf>
    <xf numFmtId="2" fontId="0" fillId="0" borderId="1" xfId="0" applyNumberFormat="1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5" xfId="0" applyBorder="1" applyAlignment="1">
      <alignment shrinkToFit="1"/>
    </xf>
    <xf numFmtId="9" fontId="0" fillId="0" borderId="1" xfId="0" applyNumberFormat="1" applyBorder="1" applyAlignment="1">
      <alignment shrinkToFit="1"/>
    </xf>
    <xf numFmtId="0" fontId="0" fillId="2" borderId="4" xfId="0" applyFill="1" applyBorder="1" applyAlignment="1">
      <alignment shrinkToFit="1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2" fontId="0" fillId="2" borderId="8" xfId="0" applyNumberForma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0" borderId="1" xfId="0" applyFill="1" applyBorder="1" applyAlignment="1">
      <alignment horizontal="center" shrinkToFit="1"/>
    </xf>
    <xf numFmtId="0" fontId="0" fillId="0" borderId="1" xfId="0" applyFill="1" applyBorder="1" applyAlignment="1">
      <alignment horizontal="center" textRotation="90" shrinkToFit="1"/>
    </xf>
    <xf numFmtId="0" fontId="2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10" xfId="0" applyBorder="1" applyAlignment="1">
      <alignment shrinkToFit="1"/>
    </xf>
    <xf numFmtId="0" fontId="0" fillId="0" borderId="0" xfId="0" applyBorder="1" applyAlignment="1">
      <alignment/>
    </xf>
    <xf numFmtId="0" fontId="0" fillId="2" borderId="14" xfId="0" applyFill="1" applyBorder="1" applyAlignment="1">
      <alignment shrinkToFit="1"/>
    </xf>
    <xf numFmtId="0" fontId="0" fillId="2" borderId="15" xfId="0" applyFill="1" applyBorder="1" applyAlignment="1">
      <alignment shrinkToFit="1"/>
    </xf>
    <xf numFmtId="0" fontId="1" fillId="2" borderId="15" xfId="0" applyFont="1" applyFill="1" applyBorder="1" applyAlignment="1">
      <alignment shrinkToFit="1"/>
    </xf>
    <xf numFmtId="4" fontId="0" fillId="2" borderId="7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2" borderId="10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4" fontId="0" fillId="0" borderId="1" xfId="0" applyNumberFormat="1" applyFill="1" applyBorder="1" applyAlignment="1">
      <alignment horizontal="center" textRotation="90" shrinkToFit="1"/>
    </xf>
    <xf numFmtId="4" fontId="0" fillId="0" borderId="1" xfId="0" applyNumberFormat="1" applyBorder="1" applyAlignment="1">
      <alignment shrinkToFit="1"/>
    </xf>
    <xf numFmtId="4" fontId="0" fillId="0" borderId="3" xfId="0" applyNumberFormat="1" applyBorder="1" applyAlignment="1">
      <alignment shrinkToFit="1"/>
    </xf>
    <xf numFmtId="4" fontId="0" fillId="2" borderId="16" xfId="0" applyNumberFormat="1" applyFill="1" applyBorder="1" applyAlignment="1">
      <alignment shrinkToFit="1"/>
    </xf>
    <xf numFmtId="4" fontId="0" fillId="0" borderId="5" xfId="0" applyNumberFormat="1" applyBorder="1" applyAlignment="1">
      <alignment shrinkToFit="1"/>
    </xf>
    <xf numFmtId="4" fontId="0" fillId="2" borderId="5" xfId="0" applyNumberFormat="1" applyFill="1" applyBorder="1" applyAlignment="1">
      <alignment shrinkToFit="1"/>
    </xf>
    <xf numFmtId="4" fontId="0" fillId="0" borderId="10" xfId="0" applyNumberFormat="1" applyBorder="1" applyAlignment="1">
      <alignment shrinkToFit="1"/>
    </xf>
    <xf numFmtId="4" fontId="0" fillId="2" borderId="15" xfId="0" applyNumberFormat="1" applyFill="1" applyBorder="1" applyAlignment="1">
      <alignment shrinkToFit="1"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2" borderId="1" xfId="0" applyNumberFormat="1" applyFill="1" applyBorder="1" applyAlignment="1">
      <alignment shrinkToFit="1"/>
    </xf>
    <xf numFmtId="4" fontId="0" fillId="0" borderId="16" xfId="0" applyNumberFormat="1" applyBorder="1" applyAlignment="1">
      <alignment shrinkToFit="1"/>
    </xf>
    <xf numFmtId="4" fontId="1" fillId="2" borderId="15" xfId="0" applyNumberFormat="1" applyFont="1" applyFill="1" applyBorder="1" applyAlignment="1">
      <alignment shrinkToFit="1"/>
    </xf>
    <xf numFmtId="4" fontId="0" fillId="0" borderId="4" xfId="0" applyNumberFormat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 shrinkToFit="1"/>
    </xf>
    <xf numFmtId="4" fontId="0" fillId="2" borderId="16" xfId="0" applyNumberFormat="1" applyFill="1" applyBorder="1" applyAlignment="1">
      <alignment horizontal="center" shrinkToFit="1"/>
    </xf>
    <xf numFmtId="4" fontId="0" fillId="2" borderId="5" xfId="0" applyNumberFormat="1" applyFill="1" applyBorder="1" applyAlignment="1">
      <alignment horizontal="center" shrinkToFit="1"/>
    </xf>
    <xf numFmtId="0" fontId="0" fillId="2" borderId="5" xfId="0" applyFill="1" applyBorder="1" applyAlignment="1">
      <alignment horizontal="center" shrinkToFit="1"/>
    </xf>
    <xf numFmtId="0" fontId="0" fillId="0" borderId="4" xfId="0" applyFill="1" applyBorder="1" applyAlignment="1">
      <alignment shrinkToFit="1"/>
    </xf>
    <xf numFmtId="4" fontId="0" fillId="0" borderId="16" xfId="0" applyNumberFormat="1" applyFill="1" applyBorder="1" applyAlignment="1">
      <alignment shrinkToFit="1"/>
    </xf>
    <xf numFmtId="4" fontId="0" fillId="0" borderId="5" xfId="0" applyNumberFormat="1" applyFill="1" applyBorder="1" applyAlignment="1">
      <alignment shrinkToFit="1"/>
    </xf>
    <xf numFmtId="4" fontId="0" fillId="0" borderId="1" xfId="0" applyNumberFormat="1" applyFill="1" applyBorder="1" applyAlignment="1">
      <alignment shrinkToFit="1"/>
    </xf>
    <xf numFmtId="44" fontId="0" fillId="0" borderId="2" xfId="18" applyNumberFormat="1" applyBorder="1" applyAlignment="1">
      <alignment shrinkToFit="1"/>
    </xf>
    <xf numFmtId="44" fontId="0" fillId="0" borderId="1" xfId="18" applyNumberFormat="1" applyBorder="1" applyAlignment="1">
      <alignment shrinkToFit="1"/>
    </xf>
    <xf numFmtId="172" fontId="0" fillId="0" borderId="1" xfId="18" applyNumberFormat="1" applyBorder="1" applyAlignment="1">
      <alignment shrinkToFit="1"/>
    </xf>
    <xf numFmtId="44" fontId="0" fillId="2" borderId="1" xfId="0" applyNumberFormat="1" applyFill="1" applyBorder="1" applyAlignment="1">
      <alignment shrinkToFit="1"/>
    </xf>
    <xf numFmtId="44" fontId="0" fillId="0" borderId="1" xfId="0" applyNumberFormat="1" applyBorder="1" applyAlignment="1">
      <alignment shrinkToFit="1"/>
    </xf>
    <xf numFmtId="44" fontId="0" fillId="2" borderId="1" xfId="18" applyNumberFormat="1" applyFill="1" applyBorder="1" applyAlignment="1">
      <alignment shrinkToFit="1"/>
    </xf>
    <xf numFmtId="44" fontId="1" fillId="2" borderId="17" xfId="0" applyNumberFormat="1" applyFont="1" applyFill="1" applyBorder="1" applyAlignment="1">
      <alignment shrinkToFit="1"/>
    </xf>
    <xf numFmtId="4" fontId="0" fillId="2" borderId="16" xfId="0" applyNumberFormat="1" applyFill="1" applyBorder="1" applyAlignment="1">
      <alignment horizontal="fill" shrinkToFit="1"/>
    </xf>
    <xf numFmtId="0" fontId="0" fillId="2" borderId="16" xfId="0" applyFill="1" applyBorder="1" applyAlignment="1">
      <alignment horizontal="fill" shrinkToFit="1"/>
    </xf>
    <xf numFmtId="4" fontId="0" fillId="2" borderId="4" xfId="0" applyNumberFormat="1" applyFill="1" applyBorder="1" applyAlignment="1">
      <alignment shrinkToFit="1"/>
    </xf>
    <xf numFmtId="4" fontId="0" fillId="2" borderId="4" xfId="0" applyNumberFormat="1" applyFill="1" applyBorder="1" applyAlignment="1">
      <alignment horizontal="center" shrinkToFit="1"/>
    </xf>
    <xf numFmtId="0" fontId="0" fillId="2" borderId="16" xfId="0" applyFill="1" applyBorder="1" applyAlignment="1">
      <alignment shrinkToFit="1"/>
    </xf>
    <xf numFmtId="4" fontId="0" fillId="2" borderId="15" xfId="0" applyNumberFormat="1" applyFill="1" applyBorder="1" applyAlignment="1">
      <alignment horizontal="fill" shrinkToFit="1"/>
    </xf>
    <xf numFmtId="0" fontId="3" fillId="2" borderId="15" xfId="0" applyFont="1" applyFill="1" applyBorder="1" applyAlignment="1">
      <alignment horizontal="fill" shrinkToFit="1"/>
    </xf>
    <xf numFmtId="4" fontId="0" fillId="0" borderId="0" xfId="0" applyNumberFormat="1" applyBorder="1" applyAlignment="1">
      <alignment shrinkToFit="1"/>
    </xf>
    <xf numFmtId="0" fontId="0" fillId="0" borderId="0" xfId="0" applyBorder="1" applyAlignment="1">
      <alignment shrinkToFit="1"/>
    </xf>
    <xf numFmtId="44" fontId="0" fillId="0" borderId="0" xfId="0" applyNumberFormat="1" applyBorder="1" applyAlignment="1">
      <alignment shrinkToFit="1"/>
    </xf>
    <xf numFmtId="0" fontId="0" fillId="0" borderId="10" xfId="0" applyFill="1" applyBorder="1" applyAlignment="1">
      <alignment shrinkToFit="1"/>
    </xf>
    <xf numFmtId="4" fontId="0" fillId="0" borderId="10" xfId="0" applyNumberFormat="1" applyFill="1" applyBorder="1" applyAlignment="1">
      <alignment shrinkToFit="1"/>
    </xf>
    <xf numFmtId="44" fontId="0" fillId="0" borderId="10" xfId="0" applyNumberFormat="1" applyFill="1" applyBorder="1" applyAlignment="1">
      <alignment shrinkToFit="1"/>
    </xf>
    <xf numFmtId="172" fontId="0" fillId="2" borderId="5" xfId="0" applyNumberFormat="1" applyFill="1" applyBorder="1" applyAlignment="1">
      <alignment shrinkToFit="1"/>
    </xf>
    <xf numFmtId="169" fontId="0" fillId="2" borderId="5" xfId="18" applyFill="1" applyBorder="1" applyAlignment="1">
      <alignment shrinkToFi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0" fillId="0" borderId="18" xfId="0" applyNumberFormat="1" applyBorder="1" applyAlignment="1">
      <alignment shrinkToFit="1"/>
    </xf>
    <xf numFmtId="3" fontId="0" fillId="0" borderId="1" xfId="0" applyNumberFormat="1" applyBorder="1" applyAlignment="1">
      <alignment shrinkToFit="1"/>
    </xf>
    <xf numFmtId="3" fontId="0" fillId="0" borderId="3" xfId="0" applyNumberFormat="1" applyBorder="1" applyAlignment="1">
      <alignment shrinkToFit="1"/>
    </xf>
    <xf numFmtId="0" fontId="0" fillId="0" borderId="11" xfId="0" applyFill="1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3" xfId="0" applyFill="1" applyBorder="1" applyAlignment="1">
      <alignment shrinkToFit="1"/>
    </xf>
    <xf numFmtId="0" fontId="0" fillId="0" borderId="0" xfId="0" applyFill="1" applyBorder="1" applyAlignment="1">
      <alignment shrinkToFit="1"/>
    </xf>
    <xf numFmtId="4" fontId="0" fillId="0" borderId="3" xfId="0" applyNumberFormat="1" applyFill="1" applyBorder="1" applyAlignment="1">
      <alignment shrinkToFit="1"/>
    </xf>
    <xf numFmtId="44" fontId="0" fillId="0" borderId="19" xfId="18" applyNumberFormat="1" applyBorder="1" applyAlignment="1">
      <alignment shrinkToFit="1"/>
    </xf>
    <xf numFmtId="44" fontId="0" fillId="0" borderId="12" xfId="18" applyNumberForma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1" xfId="0" applyFont="1" applyBorder="1" applyAlignment="1">
      <alignment/>
    </xf>
    <xf numFmtId="0" fontId="7" fillId="0" borderId="2" xfId="0" applyFont="1" applyFill="1" applyBorder="1" applyAlignment="1">
      <alignment horizontal="center" shrinkToFit="1"/>
    </xf>
    <xf numFmtId="0" fontId="7" fillId="0" borderId="2" xfId="0" applyFont="1" applyFill="1" applyBorder="1" applyAlignment="1">
      <alignment horizontal="center" textRotation="90" shrinkToFit="1"/>
    </xf>
    <xf numFmtId="4" fontId="7" fillId="0" borderId="2" xfId="0" applyNumberFormat="1" applyFont="1" applyFill="1" applyBorder="1" applyAlignment="1">
      <alignment horizontal="center" textRotation="90" shrinkToFit="1"/>
    </xf>
    <xf numFmtId="0" fontId="7" fillId="0" borderId="0" xfId="0" applyFont="1" applyFill="1" applyBorder="1" applyAlignment="1">
      <alignment horizontal="center"/>
    </xf>
    <xf numFmtId="9" fontId="0" fillId="0" borderId="1" xfId="17" applyBorder="1" applyAlignment="1">
      <alignment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view="pageBreakPreview" zoomScaleNormal="75" zoomScaleSheetLayoutView="100" workbookViewId="0" topLeftCell="A1">
      <selection activeCell="H1" sqref="H1"/>
    </sheetView>
  </sheetViews>
  <sheetFormatPr defaultColWidth="9.140625" defaultRowHeight="12.75"/>
  <cols>
    <col min="1" max="1" width="9.140625" style="1" customWidth="1"/>
    <col min="2" max="2" width="24.8515625" style="1" customWidth="1"/>
    <col min="3" max="3" width="6.7109375" style="1" customWidth="1"/>
    <col min="4" max="6" width="6.7109375" style="44" customWidth="1"/>
    <col min="7" max="7" width="9.57421875" style="44" customWidth="1"/>
    <col min="8" max="8" width="17.7109375" style="44" customWidth="1"/>
    <col min="9" max="9" width="6.7109375" style="1" customWidth="1"/>
    <col min="10" max="12" width="6.7109375" style="44" customWidth="1"/>
    <col min="13" max="13" width="9.57421875" style="44" customWidth="1"/>
    <col min="14" max="14" width="17.57421875" style="44" customWidth="1"/>
    <col min="15" max="15" width="6.7109375" style="1" customWidth="1"/>
    <col min="16" max="16" width="6.7109375" style="44" customWidth="1"/>
    <col min="17" max="17" width="6.57421875" style="1" customWidth="1"/>
    <col min="18" max="18" width="12.28125" style="1" customWidth="1"/>
    <col min="19" max="19" width="6.7109375" style="44" customWidth="1"/>
    <col min="20" max="20" width="6.8515625" style="1" customWidth="1"/>
    <col min="21" max="21" width="12.140625" style="1" customWidth="1"/>
    <col min="22" max="22" width="9.140625" style="0" hidden="1" customWidth="1"/>
  </cols>
  <sheetData>
    <row r="1" spans="1:21" s="26" customFormat="1" ht="19.5" customHeight="1">
      <c r="A1" s="85" t="s">
        <v>43</v>
      </c>
      <c r="B1" s="50"/>
      <c r="C1" s="50"/>
      <c r="D1" s="51"/>
      <c r="E1" s="51"/>
      <c r="F1" s="51"/>
      <c r="G1" s="51"/>
      <c r="H1" s="87" t="s">
        <v>41</v>
      </c>
      <c r="I1" s="88"/>
      <c r="J1" s="89"/>
      <c r="K1" s="89"/>
      <c r="L1" s="89"/>
      <c r="M1" s="89"/>
      <c r="N1" s="51"/>
      <c r="O1" s="86" t="s">
        <v>42</v>
      </c>
      <c r="P1" s="87"/>
      <c r="Q1" s="86"/>
      <c r="R1" s="86"/>
      <c r="S1" s="87"/>
      <c r="T1" s="86"/>
      <c r="U1" s="86"/>
    </row>
    <row r="2" spans="4:19" s="26" customFormat="1" ht="18" customHeight="1">
      <c r="D2" s="42"/>
      <c r="E2" s="42"/>
      <c r="F2" s="42"/>
      <c r="G2" s="42"/>
      <c r="H2" s="42"/>
      <c r="J2" s="42"/>
      <c r="K2" s="42"/>
      <c r="L2" s="42"/>
      <c r="M2" s="42"/>
      <c r="N2" s="42"/>
      <c r="P2" s="42"/>
      <c r="S2" s="42"/>
    </row>
    <row r="3" spans="1:21" s="54" customFormat="1" ht="19.5" customHeight="1">
      <c r="A3" s="55" t="s">
        <v>9</v>
      </c>
      <c r="B3" s="55" t="s">
        <v>0</v>
      </c>
      <c r="C3" s="72"/>
      <c r="D3" s="74"/>
      <c r="E3" s="74" t="s">
        <v>1</v>
      </c>
      <c r="F3" s="37"/>
      <c r="G3" s="39"/>
      <c r="H3" s="72"/>
      <c r="I3" s="71"/>
      <c r="J3" s="70" t="s">
        <v>5</v>
      </c>
      <c r="K3" s="70"/>
      <c r="L3" s="56"/>
      <c r="M3" s="57"/>
      <c r="N3" s="73"/>
      <c r="O3" s="71"/>
      <c r="P3" s="70"/>
      <c r="Q3" s="71"/>
      <c r="R3" s="71" t="s">
        <v>6</v>
      </c>
      <c r="S3" s="56"/>
      <c r="T3" s="58"/>
      <c r="U3" s="55"/>
    </row>
    <row r="4" spans="1:21" s="105" customFormat="1" ht="105" customHeight="1">
      <c r="A4" s="102" t="s">
        <v>8</v>
      </c>
      <c r="B4" s="102" t="s">
        <v>39</v>
      </c>
      <c r="C4" s="103" t="s">
        <v>2</v>
      </c>
      <c r="D4" s="104" t="s">
        <v>3</v>
      </c>
      <c r="E4" s="104" t="s">
        <v>4</v>
      </c>
      <c r="F4" s="104" t="s">
        <v>40</v>
      </c>
      <c r="G4" s="104" t="s">
        <v>10</v>
      </c>
      <c r="H4" s="102" t="s">
        <v>39</v>
      </c>
      <c r="I4" s="103" t="s">
        <v>2</v>
      </c>
      <c r="J4" s="104" t="s">
        <v>3</v>
      </c>
      <c r="K4" s="104" t="s">
        <v>4</v>
      </c>
      <c r="L4" s="104" t="s">
        <v>40</v>
      </c>
      <c r="M4" s="104" t="s">
        <v>10</v>
      </c>
      <c r="N4" s="102" t="s">
        <v>39</v>
      </c>
      <c r="O4" s="103" t="s">
        <v>2</v>
      </c>
      <c r="P4" s="104" t="s">
        <v>21</v>
      </c>
      <c r="Q4" s="103" t="s">
        <v>11</v>
      </c>
      <c r="R4" s="103" t="s">
        <v>7</v>
      </c>
      <c r="S4" s="104" t="s">
        <v>22</v>
      </c>
      <c r="T4" s="103" t="s">
        <v>11</v>
      </c>
      <c r="U4" s="103" t="s">
        <v>7</v>
      </c>
    </row>
    <row r="5" spans="1:21" ht="12.75">
      <c r="A5" s="3"/>
      <c r="B5" s="100" t="s">
        <v>44</v>
      </c>
      <c r="C5" s="3"/>
      <c r="D5" s="35"/>
      <c r="E5" s="35"/>
      <c r="F5" s="91"/>
      <c r="G5" s="35">
        <f>D5*E5*F5/60</f>
        <v>0</v>
      </c>
      <c r="H5" s="35"/>
      <c r="I5" s="3"/>
      <c r="J5" s="35"/>
      <c r="K5" s="35"/>
      <c r="L5" s="91"/>
      <c r="M5" s="35">
        <f aca="true" t="shared" si="0" ref="M5:M44">J5*K5*L5/60</f>
        <v>0</v>
      </c>
      <c r="N5" s="35"/>
      <c r="O5" s="3"/>
      <c r="P5" s="35"/>
      <c r="Q5" s="65"/>
      <c r="R5" s="64">
        <f aca="true" t="shared" si="1" ref="R5:R11">P5*Q5</f>
        <v>0</v>
      </c>
      <c r="S5" s="35"/>
      <c r="T5" s="65"/>
      <c r="U5" s="64">
        <f aca="true" t="shared" si="2" ref="U5:U11">T5*S5</f>
        <v>0</v>
      </c>
    </row>
    <row r="6" spans="1:21" ht="12.75">
      <c r="A6" s="3"/>
      <c r="B6" s="3"/>
      <c r="C6" s="3"/>
      <c r="D6" s="3"/>
      <c r="E6" s="3"/>
      <c r="F6" s="3"/>
      <c r="G6" s="35">
        <f aca="true" t="shared" si="3" ref="G5:G44">D6*E6*F6/60</f>
        <v>0</v>
      </c>
      <c r="H6" s="35"/>
      <c r="I6" s="3"/>
      <c r="J6" s="35"/>
      <c r="K6" s="35"/>
      <c r="L6" s="91"/>
      <c r="M6" s="35">
        <f t="shared" si="0"/>
        <v>0</v>
      </c>
      <c r="N6" s="35"/>
      <c r="O6" s="3"/>
      <c r="P6" s="35"/>
      <c r="Q6" s="65"/>
      <c r="R6" s="64">
        <f t="shared" si="1"/>
        <v>0</v>
      </c>
      <c r="S6" s="35"/>
      <c r="T6" s="65"/>
      <c r="U6" s="64">
        <f t="shared" si="2"/>
        <v>0</v>
      </c>
    </row>
    <row r="7" spans="1:21" ht="12.75">
      <c r="A7" s="3"/>
      <c r="B7" s="3"/>
      <c r="C7" s="3"/>
      <c r="D7" s="35"/>
      <c r="E7" s="35"/>
      <c r="F7" s="91"/>
      <c r="G7" s="35">
        <f t="shared" si="3"/>
        <v>0</v>
      </c>
      <c r="H7" s="35"/>
      <c r="I7" s="3"/>
      <c r="J7" s="35"/>
      <c r="K7" s="35"/>
      <c r="L7" s="91"/>
      <c r="M7" s="35">
        <f t="shared" si="0"/>
        <v>0</v>
      </c>
      <c r="N7" s="35"/>
      <c r="O7" s="3"/>
      <c r="P7" s="35"/>
      <c r="Q7" s="65"/>
      <c r="R7" s="64">
        <f t="shared" si="1"/>
        <v>0</v>
      </c>
      <c r="S7" s="35"/>
      <c r="T7" s="65"/>
      <c r="U7" s="64">
        <f t="shared" si="2"/>
        <v>0</v>
      </c>
    </row>
    <row r="8" spans="1:21" ht="12.75">
      <c r="A8" s="3"/>
      <c r="B8" s="3"/>
      <c r="C8" s="3"/>
      <c r="D8" s="35"/>
      <c r="E8" s="35"/>
      <c r="F8" s="91"/>
      <c r="G8" s="35">
        <f t="shared" si="3"/>
        <v>0</v>
      </c>
      <c r="H8" s="35"/>
      <c r="I8" s="3"/>
      <c r="J8" s="35"/>
      <c r="K8" s="35"/>
      <c r="L8" s="91"/>
      <c r="M8" s="35">
        <f t="shared" si="0"/>
        <v>0</v>
      </c>
      <c r="N8" s="35"/>
      <c r="O8" s="3"/>
      <c r="P8" s="35"/>
      <c r="Q8" s="65"/>
      <c r="R8" s="64">
        <f t="shared" si="1"/>
        <v>0</v>
      </c>
      <c r="S8" s="35"/>
      <c r="T8" s="65"/>
      <c r="U8" s="64">
        <f t="shared" si="2"/>
        <v>0</v>
      </c>
    </row>
    <row r="9" spans="1:21" ht="12.75">
      <c r="A9" s="3"/>
      <c r="B9" s="100"/>
      <c r="C9" s="3"/>
      <c r="D9" s="35"/>
      <c r="E9" s="35"/>
      <c r="F9" s="91"/>
      <c r="G9" s="35">
        <f t="shared" si="3"/>
        <v>0</v>
      </c>
      <c r="H9" s="35"/>
      <c r="I9" s="3"/>
      <c r="J9" s="35"/>
      <c r="K9" s="35"/>
      <c r="L9" s="91"/>
      <c r="M9" s="35">
        <f t="shared" si="0"/>
        <v>0</v>
      </c>
      <c r="N9" s="35"/>
      <c r="O9" s="3"/>
      <c r="P9" s="35"/>
      <c r="Q9" s="65"/>
      <c r="R9" s="64">
        <f t="shared" si="1"/>
        <v>0</v>
      </c>
      <c r="S9" s="35"/>
      <c r="T9" s="65"/>
      <c r="U9" s="64">
        <f t="shared" si="2"/>
        <v>0</v>
      </c>
    </row>
    <row r="10" spans="1:21" ht="12.75">
      <c r="A10" s="3"/>
      <c r="B10" s="100" t="s">
        <v>45</v>
      </c>
      <c r="C10" s="3"/>
      <c r="D10" s="35"/>
      <c r="E10" s="35"/>
      <c r="F10" s="91"/>
      <c r="G10" s="35">
        <f t="shared" si="3"/>
        <v>0</v>
      </c>
      <c r="H10" s="35"/>
      <c r="I10" s="3"/>
      <c r="J10" s="35"/>
      <c r="K10" s="35"/>
      <c r="L10" s="91"/>
      <c r="M10" s="35">
        <f t="shared" si="0"/>
        <v>0</v>
      </c>
      <c r="N10" s="35"/>
      <c r="O10" s="3"/>
      <c r="P10" s="35"/>
      <c r="Q10" s="65"/>
      <c r="R10" s="64">
        <f t="shared" si="1"/>
        <v>0</v>
      </c>
      <c r="S10" s="35"/>
      <c r="T10" s="65"/>
      <c r="U10" s="64">
        <f t="shared" si="2"/>
        <v>0</v>
      </c>
    </row>
    <row r="11" spans="1:21" ht="12.75">
      <c r="A11" s="3" t="str">
        <f>Werkpakket!A117</f>
        <v>23.01.130</v>
      </c>
      <c r="B11" s="3" t="str">
        <f>Werkpakket!B117</f>
        <v>bijmaaien</v>
      </c>
      <c r="C11" s="3" t="str">
        <f>Werkpakket!C117</f>
        <v>1000m2</v>
      </c>
      <c r="D11" s="3">
        <f>Werkpakket!D117</f>
        <v>16.4</v>
      </c>
      <c r="E11" s="3">
        <f>Werkpakket!E117</f>
        <v>0.2</v>
      </c>
      <c r="F11" s="3">
        <f>Werkpakket!F117</f>
        <v>25</v>
      </c>
      <c r="G11" s="35">
        <f t="shared" si="3"/>
        <v>1.3666666666666667</v>
      </c>
      <c r="H11" s="35"/>
      <c r="I11" s="3"/>
      <c r="J11" s="35"/>
      <c r="K11" s="35"/>
      <c r="L11" s="91"/>
      <c r="M11" s="35">
        <f t="shared" si="0"/>
        <v>0</v>
      </c>
      <c r="N11" s="35"/>
      <c r="O11" s="3"/>
      <c r="P11" s="35"/>
      <c r="Q11" s="65"/>
      <c r="R11" s="64">
        <f t="shared" si="1"/>
        <v>0</v>
      </c>
      <c r="S11" s="35"/>
      <c r="T11" s="65"/>
      <c r="U11" s="64">
        <f t="shared" si="2"/>
        <v>0</v>
      </c>
    </row>
    <row r="12" spans="1:21" ht="12.75">
      <c r="A12" s="3"/>
      <c r="C12" s="3"/>
      <c r="D12" s="35"/>
      <c r="E12" s="35"/>
      <c r="F12" s="91"/>
      <c r="G12" s="35">
        <f t="shared" si="3"/>
        <v>0</v>
      </c>
      <c r="H12" s="35"/>
      <c r="I12" s="3"/>
      <c r="J12" s="35"/>
      <c r="K12" s="35"/>
      <c r="L12" s="91"/>
      <c r="M12" s="35">
        <f t="shared" si="0"/>
        <v>0</v>
      </c>
      <c r="N12" s="35"/>
      <c r="O12" s="3"/>
      <c r="P12" s="35"/>
      <c r="Q12" s="65"/>
      <c r="R12" s="64">
        <f aca="true" t="shared" si="4" ref="R12:R36">P12*Q12</f>
        <v>0</v>
      </c>
      <c r="S12" s="35"/>
      <c r="T12" s="65"/>
      <c r="U12" s="64">
        <f aca="true" t="shared" si="5" ref="U12:U19">T12*S12</f>
        <v>0</v>
      </c>
    </row>
    <row r="13" spans="1:21" ht="12.75">
      <c r="A13" s="3"/>
      <c r="B13" s="101"/>
      <c r="C13" s="3"/>
      <c r="D13" s="35"/>
      <c r="E13" s="35"/>
      <c r="F13" s="91"/>
      <c r="G13" s="35">
        <f t="shared" si="3"/>
        <v>0</v>
      </c>
      <c r="H13" s="35"/>
      <c r="I13" s="3"/>
      <c r="J13" s="35"/>
      <c r="K13" s="35"/>
      <c r="L13" s="91"/>
      <c r="M13" s="35">
        <f t="shared" si="0"/>
        <v>0</v>
      </c>
      <c r="N13" s="35"/>
      <c r="O13" s="3"/>
      <c r="P13" s="35"/>
      <c r="Q13" s="65"/>
      <c r="R13" s="64">
        <f t="shared" si="4"/>
        <v>0</v>
      </c>
      <c r="S13" s="35"/>
      <c r="T13" s="65"/>
      <c r="U13" s="64">
        <f t="shared" si="5"/>
        <v>0</v>
      </c>
    </row>
    <row r="14" spans="1:21" ht="12.75">
      <c r="A14" s="3"/>
      <c r="C14" s="3"/>
      <c r="D14" s="35"/>
      <c r="E14" s="35"/>
      <c r="F14" s="91"/>
      <c r="G14" s="35">
        <f t="shared" si="3"/>
        <v>0</v>
      </c>
      <c r="H14" s="35"/>
      <c r="I14" s="3"/>
      <c r="J14" s="35"/>
      <c r="K14" s="35"/>
      <c r="L14" s="91"/>
      <c r="M14" s="35">
        <f t="shared" si="0"/>
        <v>0</v>
      </c>
      <c r="N14" s="35"/>
      <c r="O14" s="3"/>
      <c r="P14" s="35"/>
      <c r="Q14" s="65"/>
      <c r="R14" s="64">
        <f t="shared" si="4"/>
        <v>0</v>
      </c>
      <c r="S14" s="35"/>
      <c r="T14" s="65"/>
      <c r="U14" s="64">
        <f t="shared" si="5"/>
        <v>0</v>
      </c>
    </row>
    <row r="15" spans="1:21" ht="12.75">
      <c r="A15" s="3"/>
      <c r="B15" s="101" t="s">
        <v>46</v>
      </c>
      <c r="C15" s="3"/>
      <c r="D15" s="35"/>
      <c r="E15" s="35"/>
      <c r="F15" s="91"/>
      <c r="G15" s="35">
        <f t="shared" si="3"/>
        <v>0</v>
      </c>
      <c r="H15" s="35"/>
      <c r="I15" s="3"/>
      <c r="J15" s="35"/>
      <c r="K15" s="35"/>
      <c r="L15" s="91"/>
      <c r="M15" s="35">
        <f t="shared" si="0"/>
        <v>0</v>
      </c>
      <c r="N15" s="35"/>
      <c r="O15" s="3"/>
      <c r="P15" s="35"/>
      <c r="Q15" s="65"/>
      <c r="R15" s="64">
        <f t="shared" si="4"/>
        <v>0</v>
      </c>
      <c r="S15" s="35"/>
      <c r="T15" s="65"/>
      <c r="U15" s="64">
        <f t="shared" si="5"/>
        <v>0</v>
      </c>
    </row>
    <row r="16" spans="1:21" ht="12.75">
      <c r="A16" s="3"/>
      <c r="C16" s="3"/>
      <c r="D16" s="35"/>
      <c r="E16" s="35"/>
      <c r="F16" s="91"/>
      <c r="G16" s="35">
        <f t="shared" si="3"/>
        <v>0</v>
      </c>
      <c r="H16" s="35"/>
      <c r="I16" s="3"/>
      <c r="J16" s="35"/>
      <c r="K16" s="35"/>
      <c r="L16" s="91"/>
      <c r="M16" s="35">
        <f t="shared" si="0"/>
        <v>0</v>
      </c>
      <c r="N16" s="35"/>
      <c r="O16" s="3"/>
      <c r="P16" s="35"/>
      <c r="Q16" s="65"/>
      <c r="R16" s="64">
        <f t="shared" si="4"/>
        <v>0</v>
      </c>
      <c r="S16" s="35"/>
      <c r="T16" s="65"/>
      <c r="U16" s="64">
        <f t="shared" si="5"/>
        <v>0</v>
      </c>
    </row>
    <row r="17" spans="1:21" ht="12.75">
      <c r="A17" s="3"/>
      <c r="C17" s="3"/>
      <c r="D17" s="35"/>
      <c r="E17" s="35"/>
      <c r="F17" s="91"/>
      <c r="G17" s="35">
        <f t="shared" si="3"/>
        <v>0</v>
      </c>
      <c r="H17" s="35"/>
      <c r="I17" s="3"/>
      <c r="J17" s="35"/>
      <c r="K17" s="35"/>
      <c r="L17" s="91"/>
      <c r="M17" s="35">
        <f t="shared" si="0"/>
        <v>0</v>
      </c>
      <c r="N17" s="35"/>
      <c r="O17" s="3"/>
      <c r="P17" s="35"/>
      <c r="Q17" s="65"/>
      <c r="R17" s="64">
        <f t="shared" si="4"/>
        <v>0</v>
      </c>
      <c r="S17" s="35"/>
      <c r="T17" s="65"/>
      <c r="U17" s="64">
        <f t="shared" si="5"/>
        <v>0</v>
      </c>
    </row>
    <row r="18" spans="1:21" ht="12.75">
      <c r="A18" s="3"/>
      <c r="C18" s="3"/>
      <c r="D18" s="35"/>
      <c r="E18" s="35"/>
      <c r="F18" s="91"/>
      <c r="G18" s="35">
        <f t="shared" si="3"/>
        <v>0</v>
      </c>
      <c r="H18" s="35"/>
      <c r="I18" s="3"/>
      <c r="J18" s="35"/>
      <c r="K18" s="35"/>
      <c r="L18" s="91"/>
      <c r="M18" s="35">
        <f t="shared" si="0"/>
        <v>0</v>
      </c>
      <c r="N18" s="35"/>
      <c r="O18" s="3"/>
      <c r="P18" s="35"/>
      <c r="Q18" s="65"/>
      <c r="R18" s="64">
        <f t="shared" si="4"/>
        <v>0</v>
      </c>
      <c r="S18" s="35"/>
      <c r="T18" s="65"/>
      <c r="U18" s="64">
        <f t="shared" si="5"/>
        <v>0</v>
      </c>
    </row>
    <row r="19" spans="1:21" ht="12.75">
      <c r="A19" s="3"/>
      <c r="C19" s="3"/>
      <c r="D19" s="35"/>
      <c r="E19" s="35"/>
      <c r="F19" s="91"/>
      <c r="G19" s="35">
        <f t="shared" si="3"/>
        <v>0</v>
      </c>
      <c r="H19" s="35"/>
      <c r="I19" s="3"/>
      <c r="J19" s="35"/>
      <c r="K19" s="35"/>
      <c r="L19" s="91"/>
      <c r="M19" s="35">
        <f t="shared" si="0"/>
        <v>0</v>
      </c>
      <c r="N19" s="35"/>
      <c r="O19" s="3"/>
      <c r="P19" s="35"/>
      <c r="Q19" s="65"/>
      <c r="R19" s="64">
        <f t="shared" si="4"/>
        <v>0</v>
      </c>
      <c r="S19" s="35"/>
      <c r="T19" s="65"/>
      <c r="U19" s="64">
        <f t="shared" si="5"/>
        <v>0</v>
      </c>
    </row>
    <row r="20" spans="1:21" ht="12.75">
      <c r="A20" s="3"/>
      <c r="B20" s="101"/>
      <c r="C20" s="3"/>
      <c r="D20" s="35"/>
      <c r="E20" s="35"/>
      <c r="F20" s="91"/>
      <c r="G20" s="35">
        <f t="shared" si="3"/>
        <v>0</v>
      </c>
      <c r="H20" s="35"/>
      <c r="I20" s="3"/>
      <c r="J20" s="35"/>
      <c r="K20" s="35"/>
      <c r="L20" s="91"/>
      <c r="M20" s="35">
        <f t="shared" si="0"/>
        <v>0</v>
      </c>
      <c r="N20" s="35"/>
      <c r="O20" s="3"/>
      <c r="P20" s="35"/>
      <c r="Q20" s="65"/>
      <c r="R20" s="64">
        <f t="shared" si="4"/>
        <v>0</v>
      </c>
      <c r="S20" s="35"/>
      <c r="T20" s="65"/>
      <c r="U20" s="64">
        <f>T20*S20</f>
        <v>0</v>
      </c>
    </row>
    <row r="21" spans="1:21" ht="12.75">
      <c r="A21" s="3"/>
      <c r="C21" s="3"/>
      <c r="D21" s="35"/>
      <c r="E21" s="35"/>
      <c r="F21" s="91"/>
      <c r="G21" s="35">
        <f t="shared" si="3"/>
        <v>0</v>
      </c>
      <c r="H21" s="35"/>
      <c r="I21" s="3"/>
      <c r="J21" s="35"/>
      <c r="K21" s="35"/>
      <c r="L21" s="91"/>
      <c r="M21" s="35">
        <f t="shared" si="0"/>
        <v>0</v>
      </c>
      <c r="N21" s="35"/>
      <c r="O21" s="3"/>
      <c r="P21" s="35"/>
      <c r="Q21" s="65"/>
      <c r="R21" s="64">
        <f t="shared" si="4"/>
        <v>0</v>
      </c>
      <c r="S21" s="35"/>
      <c r="T21" s="65"/>
      <c r="U21" s="64">
        <f aca="true" t="shared" si="6" ref="U21:U34">T21*S21</f>
        <v>0</v>
      </c>
    </row>
    <row r="22" spans="1:21" ht="12.75">
      <c r="A22" s="3"/>
      <c r="C22" s="3"/>
      <c r="D22" s="35"/>
      <c r="E22" s="35"/>
      <c r="F22" s="91"/>
      <c r="G22" s="35">
        <f>D22*E22*F22/60</f>
        <v>0</v>
      </c>
      <c r="H22" s="35"/>
      <c r="I22" s="3"/>
      <c r="J22" s="35"/>
      <c r="K22" s="35"/>
      <c r="L22" s="91"/>
      <c r="M22" s="35">
        <f>J22*K22*L22/60</f>
        <v>0</v>
      </c>
      <c r="N22" s="35"/>
      <c r="O22" s="3"/>
      <c r="P22" s="35"/>
      <c r="Q22" s="65"/>
      <c r="R22" s="64">
        <f>P22*Q22</f>
        <v>0</v>
      </c>
      <c r="S22" s="35"/>
      <c r="T22" s="65"/>
      <c r="U22" s="64">
        <f t="shared" si="6"/>
        <v>0</v>
      </c>
    </row>
    <row r="23" spans="1:21" ht="12.75">
      <c r="A23" s="3"/>
      <c r="B23" s="101" t="s">
        <v>47</v>
      </c>
      <c r="C23" s="3"/>
      <c r="D23" s="35"/>
      <c r="E23" s="35"/>
      <c r="F23" s="91"/>
      <c r="G23" s="35">
        <f>D23*E23*F23/60</f>
        <v>0</v>
      </c>
      <c r="H23" s="35"/>
      <c r="I23" s="3"/>
      <c r="J23" s="35"/>
      <c r="K23" s="35"/>
      <c r="L23" s="91"/>
      <c r="M23" s="35">
        <f>J23*K23*L23/60</f>
        <v>0</v>
      </c>
      <c r="N23" s="35"/>
      <c r="O23" s="3"/>
      <c r="P23" s="35"/>
      <c r="Q23" s="65"/>
      <c r="R23" s="64">
        <f>P23*Q23</f>
        <v>0</v>
      </c>
      <c r="S23" s="35"/>
      <c r="T23" s="65"/>
      <c r="U23" s="64">
        <f t="shared" si="6"/>
        <v>0</v>
      </c>
    </row>
    <row r="24" spans="1:21" ht="12.75">
      <c r="A24" s="3"/>
      <c r="C24" s="3"/>
      <c r="D24" s="35"/>
      <c r="E24" s="35"/>
      <c r="F24" s="91"/>
      <c r="G24" s="35">
        <f>D24*E24*F24/60</f>
        <v>0</v>
      </c>
      <c r="H24" s="35"/>
      <c r="I24" s="3"/>
      <c r="J24" s="35"/>
      <c r="K24" s="35"/>
      <c r="L24" s="91"/>
      <c r="M24" s="35">
        <f>J24*K24*L24/60</f>
        <v>0</v>
      </c>
      <c r="N24" s="35"/>
      <c r="O24" s="3"/>
      <c r="P24" s="35"/>
      <c r="Q24" s="65"/>
      <c r="R24" s="64">
        <f>P24*Q24</f>
        <v>0</v>
      </c>
      <c r="S24" s="35"/>
      <c r="T24" s="65"/>
      <c r="U24" s="64">
        <f t="shared" si="6"/>
        <v>0</v>
      </c>
    </row>
    <row r="25" spans="1:21" ht="12.75">
      <c r="A25" s="3"/>
      <c r="C25" s="3"/>
      <c r="D25" s="35"/>
      <c r="E25" s="35"/>
      <c r="F25" s="91"/>
      <c r="G25" s="35">
        <f>D25*E25*F25/60</f>
        <v>0</v>
      </c>
      <c r="H25" s="35"/>
      <c r="I25" s="3"/>
      <c r="J25" s="35"/>
      <c r="K25" s="35"/>
      <c r="L25" s="91"/>
      <c r="M25" s="35">
        <f>J25*K25*L25/60</f>
        <v>0</v>
      </c>
      <c r="N25" s="35"/>
      <c r="O25" s="3"/>
      <c r="P25" s="35"/>
      <c r="Q25" s="65"/>
      <c r="R25" s="64">
        <f>P25*Q25</f>
        <v>0</v>
      </c>
      <c r="S25" s="35"/>
      <c r="T25" s="65"/>
      <c r="U25" s="64">
        <f>T25*S25</f>
        <v>0</v>
      </c>
    </row>
    <row r="26" spans="1:21" ht="12.75">
      <c r="A26" s="3"/>
      <c r="C26" s="3"/>
      <c r="D26" s="35"/>
      <c r="E26" s="35"/>
      <c r="F26" s="91"/>
      <c r="G26" s="35">
        <f>D26*E26*F26/60</f>
        <v>0</v>
      </c>
      <c r="H26" s="35"/>
      <c r="I26" s="3"/>
      <c r="J26" s="35"/>
      <c r="K26" s="35"/>
      <c r="L26" s="91"/>
      <c r="M26" s="35">
        <f>J26*K26*L26/60</f>
        <v>0</v>
      </c>
      <c r="N26" s="35"/>
      <c r="O26" s="3"/>
      <c r="P26" s="35"/>
      <c r="Q26" s="65"/>
      <c r="R26" s="64">
        <f>P26*Q26</f>
        <v>0</v>
      </c>
      <c r="S26" s="35"/>
      <c r="T26" s="65"/>
      <c r="U26" s="64">
        <f>T26*S26</f>
        <v>0</v>
      </c>
    </row>
    <row r="27" spans="1:21" ht="12.75">
      <c r="A27" s="3"/>
      <c r="C27" s="3"/>
      <c r="D27" s="35"/>
      <c r="E27" s="35"/>
      <c r="F27" s="91"/>
      <c r="G27" s="35">
        <f t="shared" si="3"/>
        <v>0</v>
      </c>
      <c r="H27" s="35"/>
      <c r="I27" s="3"/>
      <c r="J27" s="35"/>
      <c r="K27" s="35"/>
      <c r="L27" s="91"/>
      <c r="M27" s="35">
        <f t="shared" si="0"/>
        <v>0</v>
      </c>
      <c r="N27" s="35"/>
      <c r="O27" s="3"/>
      <c r="P27" s="35"/>
      <c r="Q27" s="65"/>
      <c r="R27" s="64">
        <f t="shared" si="4"/>
        <v>0</v>
      </c>
      <c r="S27" s="35"/>
      <c r="T27" s="65"/>
      <c r="U27" s="64">
        <f t="shared" si="6"/>
        <v>0</v>
      </c>
    </row>
    <row r="28" spans="1:21" ht="12.75">
      <c r="A28" s="3"/>
      <c r="B28" s="101"/>
      <c r="C28" s="3"/>
      <c r="D28" s="35"/>
      <c r="E28" s="35"/>
      <c r="F28" s="91"/>
      <c r="G28" s="35">
        <f t="shared" si="3"/>
        <v>0</v>
      </c>
      <c r="H28" s="35"/>
      <c r="I28" s="3"/>
      <c r="J28" s="35"/>
      <c r="K28" s="35"/>
      <c r="L28" s="91"/>
      <c r="M28" s="35">
        <f t="shared" si="0"/>
        <v>0</v>
      </c>
      <c r="N28" s="35"/>
      <c r="O28" s="3"/>
      <c r="P28" s="35"/>
      <c r="Q28" s="65"/>
      <c r="R28" s="64">
        <f t="shared" si="4"/>
        <v>0</v>
      </c>
      <c r="S28" s="35"/>
      <c r="T28" s="65"/>
      <c r="U28" s="64">
        <f t="shared" si="6"/>
        <v>0</v>
      </c>
    </row>
    <row r="29" spans="1:21" ht="12.75">
      <c r="A29" s="3"/>
      <c r="B29" s="3"/>
      <c r="C29" s="3"/>
      <c r="D29" s="35"/>
      <c r="E29" s="35"/>
      <c r="F29" s="91"/>
      <c r="G29" s="35">
        <f t="shared" si="3"/>
        <v>0</v>
      </c>
      <c r="H29" s="35"/>
      <c r="I29" s="3"/>
      <c r="J29" s="35"/>
      <c r="K29" s="35"/>
      <c r="L29" s="91"/>
      <c r="M29" s="35">
        <f t="shared" si="0"/>
        <v>0</v>
      </c>
      <c r="N29" s="35"/>
      <c r="O29" s="3"/>
      <c r="P29" s="35"/>
      <c r="Q29" s="65"/>
      <c r="R29" s="64">
        <f t="shared" si="4"/>
        <v>0</v>
      </c>
      <c r="S29" s="35"/>
      <c r="T29" s="65"/>
      <c r="U29" s="64">
        <f t="shared" si="6"/>
        <v>0</v>
      </c>
    </row>
    <row r="30" spans="1:21" ht="12.75">
      <c r="A30" s="3"/>
      <c r="B30" s="101" t="s">
        <v>48</v>
      </c>
      <c r="C30" s="3"/>
      <c r="D30" s="35"/>
      <c r="E30" s="35"/>
      <c r="F30" s="91"/>
      <c r="G30" s="35">
        <f t="shared" si="3"/>
        <v>0</v>
      </c>
      <c r="H30" s="35"/>
      <c r="I30" s="3"/>
      <c r="J30" s="35"/>
      <c r="K30" s="35"/>
      <c r="L30" s="91"/>
      <c r="M30" s="35">
        <f t="shared" si="0"/>
        <v>0</v>
      </c>
      <c r="N30" s="35"/>
      <c r="O30" s="3"/>
      <c r="P30" s="35"/>
      <c r="Q30" s="65"/>
      <c r="R30" s="64">
        <f t="shared" si="4"/>
        <v>0</v>
      </c>
      <c r="S30" s="35"/>
      <c r="T30" s="65"/>
      <c r="U30" s="64">
        <f t="shared" si="6"/>
        <v>0</v>
      </c>
    </row>
    <row r="31" spans="1:21" ht="12.75">
      <c r="A31" s="3"/>
      <c r="B31" s="3"/>
      <c r="C31" s="3"/>
      <c r="D31" s="35"/>
      <c r="E31" s="35"/>
      <c r="F31" s="91"/>
      <c r="G31" s="35">
        <f t="shared" si="3"/>
        <v>0</v>
      </c>
      <c r="H31" s="35"/>
      <c r="I31" s="3"/>
      <c r="J31" s="35"/>
      <c r="K31" s="35"/>
      <c r="L31" s="91"/>
      <c r="M31" s="35">
        <f t="shared" si="0"/>
        <v>0</v>
      </c>
      <c r="N31" s="35"/>
      <c r="O31" s="3"/>
      <c r="P31" s="35"/>
      <c r="Q31" s="65"/>
      <c r="R31" s="64">
        <f t="shared" si="4"/>
        <v>0</v>
      </c>
      <c r="S31" s="35"/>
      <c r="T31" s="65"/>
      <c r="U31" s="64">
        <f t="shared" si="6"/>
        <v>0</v>
      </c>
    </row>
    <row r="32" spans="1:21" ht="12.75">
      <c r="A32" s="3"/>
      <c r="B32" s="3"/>
      <c r="C32" s="3"/>
      <c r="D32" s="35"/>
      <c r="E32" s="35"/>
      <c r="F32" s="91"/>
      <c r="G32" s="35">
        <f t="shared" si="3"/>
        <v>0</v>
      </c>
      <c r="H32" s="35"/>
      <c r="I32" s="3"/>
      <c r="J32" s="35"/>
      <c r="K32" s="35"/>
      <c r="L32" s="91"/>
      <c r="M32" s="35">
        <f t="shared" si="0"/>
        <v>0</v>
      </c>
      <c r="N32" s="35"/>
      <c r="O32" s="3"/>
      <c r="P32" s="35"/>
      <c r="Q32" s="65"/>
      <c r="R32" s="64">
        <f t="shared" si="4"/>
        <v>0</v>
      </c>
      <c r="S32" s="35"/>
      <c r="T32" s="65"/>
      <c r="U32" s="64">
        <f t="shared" si="6"/>
        <v>0</v>
      </c>
    </row>
    <row r="33" spans="1:21" ht="12.75">
      <c r="A33" s="3"/>
      <c r="B33" s="100"/>
      <c r="C33" s="3"/>
      <c r="D33" s="35"/>
      <c r="E33" s="35"/>
      <c r="F33" s="91"/>
      <c r="G33" s="35">
        <f t="shared" si="3"/>
        <v>0</v>
      </c>
      <c r="H33" s="35"/>
      <c r="I33" s="3"/>
      <c r="J33" s="35"/>
      <c r="K33" s="35"/>
      <c r="L33" s="91"/>
      <c r="M33" s="35">
        <f t="shared" si="0"/>
        <v>0</v>
      </c>
      <c r="N33" s="35"/>
      <c r="O33" s="3"/>
      <c r="P33" s="35"/>
      <c r="Q33" s="65"/>
      <c r="R33" s="64">
        <f t="shared" si="4"/>
        <v>0</v>
      </c>
      <c r="S33" s="35"/>
      <c r="T33" s="65"/>
      <c r="U33" s="64">
        <f t="shared" si="6"/>
        <v>0</v>
      </c>
    </row>
    <row r="34" spans="1:21" ht="13.5" customHeight="1">
      <c r="A34" s="3"/>
      <c r="B34" s="100" t="s">
        <v>49</v>
      </c>
      <c r="C34" s="3"/>
      <c r="D34" s="35"/>
      <c r="E34" s="35"/>
      <c r="F34" s="91"/>
      <c r="G34" s="35">
        <f t="shared" si="3"/>
        <v>0</v>
      </c>
      <c r="H34" s="35"/>
      <c r="I34" s="3"/>
      <c r="J34" s="35"/>
      <c r="K34" s="35"/>
      <c r="L34" s="91"/>
      <c r="M34" s="35">
        <f t="shared" si="0"/>
        <v>0</v>
      </c>
      <c r="N34" s="35"/>
      <c r="O34" s="3"/>
      <c r="P34" s="35"/>
      <c r="Q34" s="65"/>
      <c r="R34" s="64">
        <f t="shared" si="4"/>
        <v>0</v>
      </c>
      <c r="S34" s="35"/>
      <c r="T34" s="65"/>
      <c r="U34" s="64">
        <f t="shared" si="6"/>
        <v>0</v>
      </c>
    </row>
    <row r="35" spans="1:21" ht="12.75">
      <c r="A35" s="3"/>
      <c r="B35" s="3"/>
      <c r="C35" s="3"/>
      <c r="D35" s="35"/>
      <c r="E35" s="35"/>
      <c r="F35" s="91"/>
      <c r="G35" s="35">
        <f t="shared" si="3"/>
        <v>0</v>
      </c>
      <c r="H35" s="35"/>
      <c r="I35" s="3"/>
      <c r="J35" s="35"/>
      <c r="K35" s="35"/>
      <c r="L35" s="91"/>
      <c r="M35" s="35">
        <f t="shared" si="0"/>
        <v>0</v>
      </c>
      <c r="N35" s="35"/>
      <c r="O35" s="3"/>
      <c r="P35" s="35"/>
      <c r="Q35" s="65"/>
      <c r="R35" s="64">
        <f t="shared" si="4"/>
        <v>0</v>
      </c>
      <c r="S35" s="35"/>
      <c r="T35" s="65"/>
      <c r="U35" s="64">
        <f aca="true" t="shared" si="7" ref="U35:U43">T35*S35</f>
        <v>0</v>
      </c>
    </row>
    <row r="36" spans="1:21" ht="12.75">
      <c r="A36" s="3"/>
      <c r="B36" s="3"/>
      <c r="C36" s="3"/>
      <c r="D36" s="35"/>
      <c r="E36" s="35"/>
      <c r="F36" s="91"/>
      <c r="G36" s="35">
        <f t="shared" si="3"/>
        <v>0</v>
      </c>
      <c r="H36" s="35"/>
      <c r="I36" s="3"/>
      <c r="J36" s="35"/>
      <c r="K36" s="35"/>
      <c r="L36" s="91"/>
      <c r="M36" s="35">
        <f t="shared" si="0"/>
        <v>0</v>
      </c>
      <c r="N36" s="35"/>
      <c r="O36" s="3"/>
      <c r="P36" s="35"/>
      <c r="Q36" s="65"/>
      <c r="R36" s="64">
        <f t="shared" si="4"/>
        <v>0</v>
      </c>
      <c r="S36" s="35"/>
      <c r="T36" s="65"/>
      <c r="U36" s="64">
        <f t="shared" si="7"/>
        <v>0</v>
      </c>
    </row>
    <row r="37" spans="1:21" ht="12.75">
      <c r="A37" s="3"/>
      <c r="B37" s="3"/>
      <c r="C37" s="3"/>
      <c r="D37" s="35"/>
      <c r="E37" s="35"/>
      <c r="F37" s="91"/>
      <c r="G37" s="35">
        <f t="shared" si="3"/>
        <v>0</v>
      </c>
      <c r="H37" s="35"/>
      <c r="I37" s="3"/>
      <c r="J37" s="35"/>
      <c r="K37" s="35"/>
      <c r="L37" s="91"/>
      <c r="M37" s="35">
        <f t="shared" si="0"/>
        <v>0</v>
      </c>
      <c r="N37" s="35"/>
      <c r="O37" s="3"/>
      <c r="P37" s="35"/>
      <c r="Q37" s="65"/>
      <c r="R37" s="64">
        <f aca="true" t="shared" si="8" ref="R37:R44">P37*Q37</f>
        <v>0</v>
      </c>
      <c r="S37" s="35"/>
      <c r="T37" s="65"/>
      <c r="U37" s="64">
        <f t="shared" si="7"/>
        <v>0</v>
      </c>
    </row>
    <row r="38" spans="1:21" ht="12.75">
      <c r="A38" s="3"/>
      <c r="B38" s="3"/>
      <c r="C38" s="3"/>
      <c r="D38" s="35"/>
      <c r="E38" s="35"/>
      <c r="F38" s="91"/>
      <c r="G38" s="35">
        <f t="shared" si="3"/>
        <v>0</v>
      </c>
      <c r="H38" s="35"/>
      <c r="I38" s="3"/>
      <c r="J38" s="35"/>
      <c r="K38" s="35"/>
      <c r="L38" s="91"/>
      <c r="M38" s="35">
        <f t="shared" si="0"/>
        <v>0</v>
      </c>
      <c r="N38" s="35"/>
      <c r="O38" s="3"/>
      <c r="P38" s="35"/>
      <c r="Q38" s="65"/>
      <c r="R38" s="64">
        <f t="shared" si="8"/>
        <v>0</v>
      </c>
      <c r="S38" s="35"/>
      <c r="T38" s="65"/>
      <c r="U38" s="64">
        <f t="shared" si="7"/>
        <v>0</v>
      </c>
    </row>
    <row r="39" spans="1:21" ht="12.75">
      <c r="A39" s="3"/>
      <c r="C39" s="3"/>
      <c r="D39" s="35"/>
      <c r="E39" s="35"/>
      <c r="F39" s="91"/>
      <c r="G39" s="35">
        <f t="shared" si="3"/>
        <v>0</v>
      </c>
      <c r="H39" s="35"/>
      <c r="I39" s="3"/>
      <c r="J39" s="35"/>
      <c r="K39" s="35"/>
      <c r="L39" s="91"/>
      <c r="M39" s="35">
        <f t="shared" si="0"/>
        <v>0</v>
      </c>
      <c r="N39" s="35"/>
      <c r="O39" s="3"/>
      <c r="P39" s="35"/>
      <c r="Q39" s="65"/>
      <c r="R39" s="64">
        <f t="shared" si="8"/>
        <v>0</v>
      </c>
      <c r="S39" s="35"/>
      <c r="T39" s="65"/>
      <c r="U39" s="64">
        <f t="shared" si="7"/>
        <v>0</v>
      </c>
    </row>
    <row r="40" spans="1:21" ht="12.75">
      <c r="A40" s="3"/>
      <c r="C40" s="3"/>
      <c r="D40" s="35"/>
      <c r="E40" s="35"/>
      <c r="F40" s="91"/>
      <c r="G40" s="35">
        <f t="shared" si="3"/>
        <v>0</v>
      </c>
      <c r="H40" s="35"/>
      <c r="I40" s="3"/>
      <c r="J40" s="35"/>
      <c r="K40" s="35"/>
      <c r="L40" s="91"/>
      <c r="M40" s="35">
        <f t="shared" si="0"/>
        <v>0</v>
      </c>
      <c r="N40" s="35"/>
      <c r="O40" s="3"/>
      <c r="P40" s="35"/>
      <c r="Q40" s="65"/>
      <c r="R40" s="64">
        <f t="shared" si="8"/>
        <v>0</v>
      </c>
      <c r="S40" s="35"/>
      <c r="T40" s="65"/>
      <c r="U40" s="64">
        <f t="shared" si="7"/>
        <v>0</v>
      </c>
    </row>
    <row r="41" spans="1:21" ht="12.75">
      <c r="A41" s="3"/>
      <c r="C41" s="3"/>
      <c r="D41" s="35"/>
      <c r="E41" s="35"/>
      <c r="F41" s="91"/>
      <c r="G41" s="35">
        <f t="shared" si="3"/>
        <v>0</v>
      </c>
      <c r="H41" s="35"/>
      <c r="I41" s="3"/>
      <c r="J41" s="35"/>
      <c r="K41" s="35"/>
      <c r="L41" s="91"/>
      <c r="M41" s="35">
        <f t="shared" si="0"/>
        <v>0</v>
      </c>
      <c r="N41" s="35"/>
      <c r="O41" s="3"/>
      <c r="P41" s="35"/>
      <c r="Q41" s="65"/>
      <c r="R41" s="64">
        <f t="shared" si="8"/>
        <v>0</v>
      </c>
      <c r="S41" s="35"/>
      <c r="T41" s="65"/>
      <c r="U41" s="64">
        <f t="shared" si="7"/>
        <v>0</v>
      </c>
    </row>
    <row r="42" spans="1:21" ht="12.75">
      <c r="A42" s="3"/>
      <c r="C42" s="3"/>
      <c r="D42" s="35"/>
      <c r="E42" s="35"/>
      <c r="F42" s="91"/>
      <c r="G42" s="35">
        <f t="shared" si="3"/>
        <v>0</v>
      </c>
      <c r="H42" s="35"/>
      <c r="I42" s="3"/>
      <c r="J42" s="35"/>
      <c r="K42" s="35"/>
      <c r="L42" s="91"/>
      <c r="M42" s="35">
        <f t="shared" si="0"/>
        <v>0</v>
      </c>
      <c r="N42" s="35"/>
      <c r="O42" s="3"/>
      <c r="P42" s="35"/>
      <c r="Q42" s="65"/>
      <c r="R42" s="64">
        <f t="shared" si="8"/>
        <v>0</v>
      </c>
      <c r="S42" s="35"/>
      <c r="T42" s="65"/>
      <c r="U42" s="64">
        <f t="shared" si="7"/>
        <v>0</v>
      </c>
    </row>
    <row r="43" spans="1:21" ht="12.75">
      <c r="A43" s="3"/>
      <c r="B43" s="3"/>
      <c r="C43" s="3"/>
      <c r="D43" s="35"/>
      <c r="E43" s="35"/>
      <c r="F43" s="91"/>
      <c r="G43" s="35">
        <f t="shared" si="3"/>
        <v>0</v>
      </c>
      <c r="H43" s="35"/>
      <c r="I43" s="3"/>
      <c r="J43" s="35"/>
      <c r="K43" s="35"/>
      <c r="L43" s="91"/>
      <c r="M43" s="35">
        <f t="shared" si="0"/>
        <v>0</v>
      </c>
      <c r="N43" s="35"/>
      <c r="O43" s="3"/>
      <c r="P43" s="35"/>
      <c r="Q43" s="65"/>
      <c r="R43" s="64">
        <f t="shared" si="8"/>
        <v>0</v>
      </c>
      <c r="S43" s="35"/>
      <c r="T43" s="65"/>
      <c r="U43" s="64">
        <f t="shared" si="7"/>
        <v>0</v>
      </c>
    </row>
    <row r="44" spans="1:21" ht="12.75">
      <c r="A44" s="3"/>
      <c r="B44" s="3"/>
      <c r="C44" s="5"/>
      <c r="D44" s="36"/>
      <c r="E44" s="36"/>
      <c r="F44" s="92"/>
      <c r="G44" s="35">
        <f t="shared" si="3"/>
        <v>0</v>
      </c>
      <c r="H44" s="35"/>
      <c r="I44" s="3"/>
      <c r="J44" s="35"/>
      <c r="K44" s="35"/>
      <c r="L44" s="91"/>
      <c r="M44" s="35">
        <f t="shared" si="0"/>
        <v>0</v>
      </c>
      <c r="N44" s="35"/>
      <c r="O44" s="3"/>
      <c r="P44" s="35"/>
      <c r="Q44" s="65"/>
      <c r="R44" s="64">
        <f t="shared" si="8"/>
        <v>0</v>
      </c>
      <c r="S44" s="35"/>
      <c r="T44" s="65"/>
      <c r="U44" s="64">
        <f>T44*S44</f>
        <v>0</v>
      </c>
    </row>
    <row r="45" spans="1:21" s="49" customFormat="1" ht="12.75">
      <c r="A45" s="80"/>
      <c r="B45" s="93"/>
      <c r="C45" s="9" t="s">
        <v>14</v>
      </c>
      <c r="D45" s="37" t="s">
        <v>15</v>
      </c>
      <c r="E45" s="37"/>
      <c r="F45" s="39"/>
      <c r="G45" s="39">
        <f>SUM(G5:G44)</f>
        <v>1.3666666666666667</v>
      </c>
      <c r="H45" s="97"/>
      <c r="I45" s="9" t="s">
        <v>7</v>
      </c>
      <c r="J45" s="37" t="s">
        <v>15</v>
      </c>
      <c r="K45" s="37"/>
      <c r="L45" s="39"/>
      <c r="M45" s="45">
        <f>SUM(M5:M44)</f>
        <v>0</v>
      </c>
      <c r="N45" s="97"/>
      <c r="O45" s="9" t="s">
        <v>7</v>
      </c>
      <c r="P45" s="37"/>
      <c r="Q45" s="83"/>
      <c r="R45" s="66">
        <f>SUM(R5:R44)</f>
        <v>0</v>
      </c>
      <c r="S45" s="72" t="s">
        <v>7</v>
      </c>
      <c r="T45" s="84"/>
      <c r="U45" s="68">
        <f>SUM(U5:U44)</f>
        <v>0</v>
      </c>
    </row>
    <row r="46" spans="1:21" ht="12.75">
      <c r="A46" s="78"/>
      <c r="B46" s="94"/>
      <c r="C46" s="6" t="s">
        <v>12</v>
      </c>
      <c r="D46" s="38"/>
      <c r="E46" s="90"/>
      <c r="F46" s="63">
        <v>35</v>
      </c>
      <c r="G46" s="64">
        <f>G45*F46</f>
        <v>47.833333333333336</v>
      </c>
      <c r="H46" s="98"/>
      <c r="I46" s="6" t="s">
        <v>16</v>
      </c>
      <c r="J46" s="38" t="s">
        <v>24</v>
      </c>
      <c r="K46" s="90"/>
      <c r="L46" s="63">
        <v>10</v>
      </c>
      <c r="M46" s="64">
        <f>M45*L46</f>
        <v>0</v>
      </c>
      <c r="N46" s="98"/>
      <c r="O46" s="3"/>
      <c r="P46" s="35"/>
      <c r="Q46" s="8">
        <v>0.19</v>
      </c>
      <c r="R46" s="67">
        <f>R45*Q46</f>
        <v>0</v>
      </c>
      <c r="S46" s="35"/>
      <c r="T46" s="8">
        <v>0.06</v>
      </c>
      <c r="U46" s="67">
        <f>U45*T46</f>
        <v>0</v>
      </c>
    </row>
    <row r="47" spans="1:21" ht="12.75">
      <c r="A47" s="78"/>
      <c r="B47" s="94"/>
      <c r="C47" s="6" t="s">
        <v>13</v>
      </c>
      <c r="D47" s="38"/>
      <c r="E47" s="38"/>
      <c r="F47" s="106">
        <v>0.19</v>
      </c>
      <c r="G47" s="64">
        <f>G46*F47</f>
        <v>9.088333333333335</v>
      </c>
      <c r="H47" s="98"/>
      <c r="I47" s="6" t="s">
        <v>13</v>
      </c>
      <c r="J47" s="38"/>
      <c r="K47" s="38"/>
      <c r="L47" s="106">
        <v>0.19</v>
      </c>
      <c r="M47" s="64">
        <f>M46*L47</f>
        <v>0</v>
      </c>
      <c r="N47" s="98"/>
      <c r="O47" s="6" t="s">
        <v>14</v>
      </c>
      <c r="P47" s="46" t="s">
        <v>13</v>
      </c>
      <c r="Q47" s="7" t="s">
        <v>17</v>
      </c>
      <c r="R47" s="66">
        <f>R45+R46</f>
        <v>0</v>
      </c>
      <c r="S47" s="48" t="s">
        <v>7</v>
      </c>
      <c r="T47" s="7" t="s">
        <v>18</v>
      </c>
      <c r="U47" s="66">
        <f>U45+U46</f>
        <v>0</v>
      </c>
    </row>
    <row r="48" spans="1:21" s="49" customFormat="1" ht="12.75">
      <c r="A48" s="96"/>
      <c r="B48" s="95"/>
      <c r="C48" s="59" t="s">
        <v>14</v>
      </c>
      <c r="D48" s="61" t="s">
        <v>12</v>
      </c>
      <c r="E48" s="61"/>
      <c r="F48" s="62"/>
      <c r="G48" s="68">
        <f>SUM(G46:G47)</f>
        <v>56.92166666666667</v>
      </c>
      <c r="H48" s="98"/>
      <c r="I48" s="59" t="s">
        <v>14</v>
      </c>
      <c r="J48" s="60" t="s">
        <v>16</v>
      </c>
      <c r="K48" s="60"/>
      <c r="L48" s="61" t="s">
        <v>15</v>
      </c>
      <c r="M48" s="68">
        <f>SUM(M46:M47)</f>
        <v>0</v>
      </c>
      <c r="N48" s="99"/>
      <c r="O48" s="80"/>
      <c r="P48" s="81"/>
      <c r="Q48" s="80"/>
      <c r="R48" s="82"/>
      <c r="S48" s="81"/>
      <c r="T48" s="80"/>
      <c r="U48" s="82"/>
    </row>
    <row r="49" spans="1:21" s="26" customFormat="1" ht="13.5" thickBot="1">
      <c r="A49" s="78"/>
      <c r="B49" s="78"/>
      <c r="C49" s="25"/>
      <c r="D49" s="40"/>
      <c r="E49" s="40"/>
      <c r="F49" s="40"/>
      <c r="G49" s="40"/>
      <c r="H49" s="77"/>
      <c r="I49" s="25"/>
      <c r="J49" s="40"/>
      <c r="K49" s="40"/>
      <c r="L49" s="40"/>
      <c r="M49" s="40"/>
      <c r="N49" s="77"/>
      <c r="O49" s="78"/>
      <c r="P49" s="77"/>
      <c r="Q49" s="78"/>
      <c r="R49" s="78"/>
      <c r="S49" s="77"/>
      <c r="T49" s="78"/>
      <c r="U49" s="79"/>
    </row>
    <row r="50" spans="1:21" s="26" customFormat="1" ht="23.25" customHeight="1" thickBot="1" thickTop="1">
      <c r="A50" s="27"/>
      <c r="B50" s="28"/>
      <c r="C50" s="28"/>
      <c r="D50" s="41"/>
      <c r="E50" s="41"/>
      <c r="F50" s="41"/>
      <c r="G50" s="41"/>
      <c r="H50" s="41"/>
      <c r="I50" s="28"/>
      <c r="J50" s="41"/>
      <c r="K50" s="41"/>
      <c r="L50" s="41"/>
      <c r="M50" s="41"/>
      <c r="N50" s="41"/>
      <c r="O50" s="29"/>
      <c r="P50" s="47"/>
      <c r="Q50" s="29"/>
      <c r="R50" s="76" t="s">
        <v>23</v>
      </c>
      <c r="S50" s="75"/>
      <c r="T50" s="28"/>
      <c r="U50" s="69">
        <f>R47+U47+M48+G48</f>
        <v>56.92166666666667</v>
      </c>
    </row>
    <row r="51" spans="4:19" s="26" customFormat="1" ht="13.5" thickTop="1">
      <c r="D51" s="42"/>
      <c r="E51" s="42"/>
      <c r="F51" s="42"/>
      <c r="G51" s="42"/>
      <c r="H51" s="42"/>
      <c r="J51" s="42"/>
      <c r="K51" s="42"/>
      <c r="L51" s="42"/>
      <c r="M51" s="42"/>
      <c r="N51" s="42"/>
      <c r="P51" s="42"/>
      <c r="S51" s="42"/>
    </row>
    <row r="52" spans="4:19" s="26" customFormat="1" ht="13.5" customHeight="1">
      <c r="D52" s="42"/>
      <c r="E52" s="42"/>
      <c r="F52" s="42"/>
      <c r="G52" s="42"/>
      <c r="H52" s="42"/>
      <c r="J52" s="42"/>
      <c r="K52" s="42"/>
      <c r="L52" s="42"/>
      <c r="M52" s="42"/>
      <c r="N52" s="42"/>
      <c r="P52" s="42"/>
      <c r="S52" s="42"/>
    </row>
    <row r="53" spans="4:19" s="26" customFormat="1" ht="12.75">
      <c r="D53" s="42"/>
      <c r="E53" s="42"/>
      <c r="F53" s="42"/>
      <c r="G53" s="42"/>
      <c r="H53" s="42"/>
      <c r="J53" s="42"/>
      <c r="K53" s="42"/>
      <c r="L53" s="42"/>
      <c r="M53" s="42"/>
      <c r="N53" s="42"/>
      <c r="P53" s="42"/>
      <c r="S53" s="42"/>
    </row>
    <row r="54" spans="4:19" s="26" customFormat="1" ht="12.75">
      <c r="D54" s="42"/>
      <c r="E54" s="42"/>
      <c r="F54" s="42"/>
      <c r="G54" s="42"/>
      <c r="H54" s="42"/>
      <c r="J54" s="42"/>
      <c r="K54" s="42"/>
      <c r="L54" s="42"/>
      <c r="M54" s="42"/>
      <c r="N54" s="42"/>
      <c r="P54" s="42"/>
      <c r="S54" s="42"/>
    </row>
    <row r="55" spans="4:19" s="26" customFormat="1" ht="12.75">
      <c r="D55" s="42"/>
      <c r="E55" s="42"/>
      <c r="F55" s="42"/>
      <c r="G55" s="42"/>
      <c r="H55" s="42"/>
      <c r="J55" s="42"/>
      <c r="K55" s="42"/>
      <c r="L55" s="42"/>
      <c r="M55" s="42"/>
      <c r="N55" s="42"/>
      <c r="P55" s="42"/>
      <c r="S55" s="42"/>
    </row>
    <row r="56" spans="4:19" s="26" customFormat="1" ht="12.75">
      <c r="D56" s="42"/>
      <c r="E56" s="42"/>
      <c r="F56" s="42"/>
      <c r="G56" s="42"/>
      <c r="H56" s="42"/>
      <c r="J56" s="42"/>
      <c r="K56" s="42"/>
      <c r="L56" s="42"/>
      <c r="M56" s="42"/>
      <c r="N56" s="42"/>
      <c r="P56" s="42"/>
      <c r="S56" s="42"/>
    </row>
    <row r="57" spans="4:19" s="26" customFormat="1" ht="12.75">
      <c r="D57" s="42"/>
      <c r="E57" s="42"/>
      <c r="F57" s="42"/>
      <c r="G57" s="42"/>
      <c r="H57" s="42"/>
      <c r="J57" s="42"/>
      <c r="K57" s="42"/>
      <c r="L57" s="42"/>
      <c r="M57" s="42"/>
      <c r="N57" s="42"/>
      <c r="P57" s="42"/>
      <c r="S57" s="42"/>
    </row>
    <row r="58" spans="4:19" s="26" customFormat="1" ht="12.75">
      <c r="D58" s="42"/>
      <c r="E58" s="42"/>
      <c r="F58" s="42"/>
      <c r="G58" s="42"/>
      <c r="H58" s="42"/>
      <c r="J58" s="42"/>
      <c r="K58" s="42"/>
      <c r="L58" s="42"/>
      <c r="M58" s="42"/>
      <c r="N58" s="42"/>
      <c r="P58" s="42"/>
      <c r="S58" s="42"/>
    </row>
    <row r="59" spans="1:21" ht="12.75">
      <c r="A59" s="2"/>
      <c r="B59" s="2"/>
      <c r="C59" s="2"/>
      <c r="D59" s="43"/>
      <c r="E59" s="43"/>
      <c r="F59" s="43"/>
      <c r="G59" s="43"/>
      <c r="H59" s="43"/>
      <c r="I59" s="2"/>
      <c r="J59" s="43"/>
      <c r="K59" s="43"/>
      <c r="L59" s="43"/>
      <c r="M59" s="43"/>
      <c r="N59" s="43"/>
      <c r="O59" s="2"/>
      <c r="P59" s="43"/>
      <c r="Q59" s="2"/>
      <c r="R59" s="2"/>
      <c r="S59" s="43"/>
      <c r="T59" s="2"/>
      <c r="U59" s="2"/>
    </row>
  </sheetData>
  <printOptions horizontalCentered="1" verticalCentered="1"/>
  <pageMargins left="0.3937007874015748" right="0.3937007874015748" top="0.3937007874015748" bottom="0.5905511811023623" header="0" footer="0.3937007874015748"/>
  <pageSetup horizontalDpi="300" verticalDpi="300" orientation="landscape" paperSize="8" scale="70" r:id="rId1"/>
  <headerFooter alignWithMargins="0">
    <oddFooter>&amp;L&amp;XAOC OOST  LOK. ENSCHEDE&amp;C&amp;8&amp;D&amp;R&amp;8&amp;XRRI/WERKVOORBEREIDEN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5"/>
  <sheetViews>
    <sheetView tabSelected="1" zoomScale="85" zoomScaleNormal="85" workbookViewId="0" topLeftCell="A1">
      <selection activeCell="A122" sqref="A122"/>
    </sheetView>
  </sheetViews>
  <sheetFormatPr defaultColWidth="9.140625" defaultRowHeight="12.75"/>
  <cols>
    <col min="1" max="1" width="10.00390625" style="0" customWidth="1"/>
    <col min="2" max="2" width="40.28125" style="0" customWidth="1"/>
    <col min="4" max="4" width="9.140625" style="31" customWidth="1"/>
  </cols>
  <sheetData>
    <row r="1" spans="1:7" ht="16.5" thickBot="1">
      <c r="A1" s="15" t="s">
        <v>25</v>
      </c>
      <c r="B1" s="13"/>
      <c r="C1" s="13"/>
      <c r="D1" s="30"/>
      <c r="E1" s="13"/>
      <c r="F1" s="13"/>
      <c r="G1" s="16"/>
    </row>
    <row r="2" spans="1:7" ht="12.75" customHeight="1">
      <c r="A2" s="53"/>
      <c r="B2" s="50"/>
      <c r="C2" s="50"/>
      <c r="D2" s="51"/>
      <c r="E2" s="50"/>
      <c r="F2" s="50"/>
      <c r="G2" s="50"/>
    </row>
    <row r="3" ht="12.75" customHeight="1">
      <c r="A3" s="11"/>
    </row>
    <row r="4" spans="1:3" ht="15.75">
      <c r="A4" s="11" t="s">
        <v>29</v>
      </c>
      <c r="B4" s="10"/>
      <c r="C4" s="10"/>
    </row>
    <row r="5" spans="1:3" ht="15.75">
      <c r="A5" s="11"/>
      <c r="B5" s="10"/>
      <c r="C5" s="10"/>
    </row>
    <row r="6" spans="1:3" ht="12.75" customHeight="1">
      <c r="A6" s="11"/>
      <c r="B6" s="49"/>
      <c r="C6" s="49"/>
    </row>
    <row r="7" spans="1:3" ht="12.75" customHeight="1">
      <c r="A7" s="11"/>
      <c r="B7" s="49"/>
      <c r="C7" s="49"/>
    </row>
    <row r="8" spans="1:7" ht="12.75">
      <c r="A8" s="19" t="s">
        <v>26</v>
      </c>
      <c r="B8" s="20"/>
      <c r="C8" s="20"/>
      <c r="D8" s="32"/>
      <c r="E8" s="20"/>
      <c r="F8" s="20"/>
      <c r="G8" s="21"/>
    </row>
    <row r="9" spans="1:7" ht="12.75">
      <c r="A9" s="22"/>
      <c r="B9" s="23" t="s">
        <v>27</v>
      </c>
      <c r="C9" s="23"/>
      <c r="D9" s="33"/>
      <c r="E9" s="23"/>
      <c r="F9" s="23"/>
      <c r="G9" s="24"/>
    </row>
    <row r="10" spans="1:7" ht="12.75">
      <c r="A10" s="22"/>
      <c r="B10" s="23"/>
      <c r="C10" s="23"/>
      <c r="D10" s="33"/>
      <c r="E10" s="23"/>
      <c r="F10" s="23"/>
      <c r="G10" s="24"/>
    </row>
    <row r="11" spans="1:7" ht="77.25">
      <c r="A11" s="17" t="s">
        <v>8</v>
      </c>
      <c r="B11" s="17" t="s">
        <v>0</v>
      </c>
      <c r="C11" s="18" t="s">
        <v>2</v>
      </c>
      <c r="D11" s="34" t="s">
        <v>3</v>
      </c>
      <c r="E11" s="18" t="s">
        <v>4</v>
      </c>
      <c r="F11" s="18" t="s">
        <v>50</v>
      </c>
      <c r="G11" s="18" t="s">
        <v>20</v>
      </c>
    </row>
    <row r="12" spans="3:7" ht="12.75">
      <c r="C12" s="3" t="s">
        <v>19</v>
      </c>
      <c r="D12" s="35"/>
      <c r="E12" s="3">
        <v>1</v>
      </c>
      <c r="F12" s="3"/>
      <c r="G12" s="4">
        <f aca="true" t="shared" si="0" ref="G12:G19">D12*E12*F12</f>
        <v>0</v>
      </c>
    </row>
    <row r="13" spans="1:7" ht="12.75">
      <c r="A13" s="3"/>
      <c r="B13" s="3"/>
      <c r="C13" s="3" t="s">
        <v>19</v>
      </c>
      <c r="D13" s="35"/>
      <c r="E13" s="3">
        <v>1</v>
      </c>
      <c r="G13" s="4">
        <f t="shared" si="0"/>
        <v>0</v>
      </c>
    </row>
    <row r="14" spans="1:7" ht="12.75">
      <c r="A14" s="3"/>
      <c r="B14" s="3"/>
      <c r="C14" s="3" t="s">
        <v>19</v>
      </c>
      <c r="D14" s="35"/>
      <c r="E14" s="3">
        <v>1</v>
      </c>
      <c r="F14" s="3"/>
      <c r="G14" s="4">
        <f t="shared" si="0"/>
        <v>0</v>
      </c>
    </row>
    <row r="15" spans="1:7" ht="12.75">
      <c r="A15" s="3"/>
      <c r="B15" s="3"/>
      <c r="C15" s="3" t="s">
        <v>19</v>
      </c>
      <c r="D15" s="35"/>
      <c r="E15" s="3">
        <v>1</v>
      </c>
      <c r="F15" s="3"/>
      <c r="G15" s="4">
        <f t="shared" si="0"/>
        <v>0</v>
      </c>
    </row>
    <row r="16" spans="1:7" ht="12.75">
      <c r="A16" s="3"/>
      <c r="B16" s="3"/>
      <c r="C16" s="3" t="s">
        <v>19</v>
      </c>
      <c r="D16" s="35"/>
      <c r="E16" s="3">
        <v>1</v>
      </c>
      <c r="F16" s="3"/>
      <c r="G16" s="4">
        <f t="shared" si="0"/>
        <v>0</v>
      </c>
    </row>
    <row r="17" spans="1:7" ht="12.75">
      <c r="A17" s="3"/>
      <c r="B17" s="3"/>
      <c r="C17" s="3" t="s">
        <v>19</v>
      </c>
      <c r="D17" s="35"/>
      <c r="E17" s="3">
        <v>1</v>
      </c>
      <c r="F17" s="3"/>
      <c r="G17" s="4">
        <f t="shared" si="0"/>
        <v>0</v>
      </c>
    </row>
    <row r="18" spans="1:7" ht="12.75">
      <c r="A18" s="3"/>
      <c r="B18" s="3"/>
      <c r="C18" s="3" t="s">
        <v>19</v>
      </c>
      <c r="D18" s="35"/>
      <c r="E18" s="3">
        <v>1</v>
      </c>
      <c r="F18" s="3"/>
      <c r="G18" s="4">
        <f t="shared" si="0"/>
        <v>0</v>
      </c>
    </row>
    <row r="19" spans="1:7" ht="13.5" thickBot="1">
      <c r="A19" s="3"/>
      <c r="C19" s="3" t="s">
        <v>19</v>
      </c>
      <c r="D19" s="35"/>
      <c r="E19" s="3">
        <v>1</v>
      </c>
      <c r="F19" s="3"/>
      <c r="G19" s="4">
        <f t="shared" si="0"/>
        <v>0</v>
      </c>
    </row>
    <row r="20" spans="1:7" ht="13.5" thickBot="1">
      <c r="A20" s="12" t="s">
        <v>28</v>
      </c>
      <c r="B20" s="13"/>
      <c r="C20" s="13"/>
      <c r="D20" s="30"/>
      <c r="E20" s="13"/>
      <c r="F20" s="13"/>
      <c r="G20" s="14">
        <f>SUM(G12:G19)</f>
        <v>0</v>
      </c>
    </row>
    <row r="21" spans="1:7" ht="12.75">
      <c r="A21" s="50"/>
      <c r="B21" s="50"/>
      <c r="C21" s="50"/>
      <c r="D21" s="51"/>
      <c r="E21" s="50"/>
      <c r="F21" s="50"/>
      <c r="G21" s="52"/>
    </row>
    <row r="23" spans="1:7" ht="12.75">
      <c r="A23" s="19" t="s">
        <v>33</v>
      </c>
      <c r="B23" s="20"/>
      <c r="C23" s="20"/>
      <c r="D23" s="32"/>
      <c r="E23" s="20"/>
      <c r="F23" s="20"/>
      <c r="G23" s="21"/>
    </row>
    <row r="24" spans="1:7" ht="12.75">
      <c r="A24" s="22"/>
      <c r="B24" s="23" t="s">
        <v>27</v>
      </c>
      <c r="C24" s="23"/>
      <c r="D24" s="33"/>
      <c r="E24" s="23"/>
      <c r="F24" s="23"/>
      <c r="G24" s="24"/>
    </row>
    <row r="25" spans="1:7" ht="12.75">
      <c r="A25" s="22"/>
      <c r="B25" s="23"/>
      <c r="C25" s="23"/>
      <c r="D25" s="33"/>
      <c r="E25" s="23"/>
      <c r="F25" s="23"/>
      <c r="G25" s="24"/>
    </row>
    <row r="26" spans="1:7" ht="77.25">
      <c r="A26" s="17" t="s">
        <v>8</v>
      </c>
      <c r="B26" s="17" t="s">
        <v>0</v>
      </c>
      <c r="C26" s="18" t="s">
        <v>2</v>
      </c>
      <c r="D26" s="34" t="s">
        <v>3</v>
      </c>
      <c r="E26" s="18" t="s">
        <v>4</v>
      </c>
      <c r="F26" s="18" t="s">
        <v>50</v>
      </c>
      <c r="G26" s="18" t="s">
        <v>20</v>
      </c>
    </row>
    <row r="27" spans="1:7" ht="12.75">
      <c r="A27" s="3"/>
      <c r="B27" s="3"/>
      <c r="C27" s="3" t="s">
        <v>19</v>
      </c>
      <c r="D27" s="35"/>
      <c r="E27" s="3">
        <v>1</v>
      </c>
      <c r="F27" s="3"/>
      <c r="G27" s="4">
        <f>D27*E27*F27</f>
        <v>0</v>
      </c>
    </row>
    <row r="28" spans="1:7" ht="12.75">
      <c r="A28" s="3"/>
      <c r="B28" s="3"/>
      <c r="C28" s="3" t="s">
        <v>19</v>
      </c>
      <c r="D28" s="35"/>
      <c r="E28" s="3">
        <v>1</v>
      </c>
      <c r="F28" s="3"/>
      <c r="G28" s="4">
        <f aca="true" t="shared" si="1" ref="G28:G34">D28*E28*F28</f>
        <v>0</v>
      </c>
    </row>
    <row r="29" spans="1:7" ht="12.75">
      <c r="A29" s="3"/>
      <c r="B29" s="3"/>
      <c r="C29" s="3" t="s">
        <v>19</v>
      </c>
      <c r="D29" s="35"/>
      <c r="E29" s="3">
        <v>1</v>
      </c>
      <c r="F29" s="3"/>
      <c r="G29" s="4">
        <f t="shared" si="1"/>
        <v>0</v>
      </c>
    </row>
    <row r="30" spans="1:7" ht="12.75">
      <c r="A30" s="3"/>
      <c r="B30" s="3"/>
      <c r="C30" s="3" t="s">
        <v>19</v>
      </c>
      <c r="D30" s="35"/>
      <c r="E30" s="3">
        <v>1</v>
      </c>
      <c r="F30" s="3"/>
      <c r="G30" s="4">
        <f t="shared" si="1"/>
        <v>0</v>
      </c>
    </row>
    <row r="31" spans="1:7" ht="12.75">
      <c r="A31" s="3"/>
      <c r="B31" s="3"/>
      <c r="C31" s="3" t="s">
        <v>19</v>
      </c>
      <c r="D31" s="35"/>
      <c r="E31" s="3">
        <v>1</v>
      </c>
      <c r="F31" s="3"/>
      <c r="G31" s="4">
        <f t="shared" si="1"/>
        <v>0</v>
      </c>
    </row>
    <row r="32" spans="1:7" ht="12.75">
      <c r="A32" s="3"/>
      <c r="B32" s="3"/>
      <c r="C32" s="3" t="s">
        <v>19</v>
      </c>
      <c r="D32" s="35"/>
      <c r="E32" s="3">
        <v>1</v>
      </c>
      <c r="F32" s="3"/>
      <c r="G32" s="4">
        <f t="shared" si="1"/>
        <v>0</v>
      </c>
    </row>
    <row r="33" spans="1:7" ht="12.75">
      <c r="A33" s="3"/>
      <c r="B33" s="3"/>
      <c r="C33" s="3" t="s">
        <v>19</v>
      </c>
      <c r="D33" s="35"/>
      <c r="E33" s="3">
        <v>1</v>
      </c>
      <c r="F33" s="3"/>
      <c r="G33" s="4">
        <f t="shared" si="1"/>
        <v>0</v>
      </c>
    </row>
    <row r="34" spans="1:7" ht="13.5" thickBot="1">
      <c r="A34" s="3"/>
      <c r="C34" s="3" t="s">
        <v>19</v>
      </c>
      <c r="D34" s="35"/>
      <c r="E34" s="3">
        <v>1</v>
      </c>
      <c r="F34" s="3"/>
      <c r="G34" s="4">
        <f t="shared" si="1"/>
        <v>0</v>
      </c>
    </row>
    <row r="35" spans="1:7" ht="13.5" thickBot="1">
      <c r="A35" s="12" t="s">
        <v>28</v>
      </c>
      <c r="B35" s="13"/>
      <c r="C35" s="13"/>
      <c r="D35" s="30"/>
      <c r="E35" s="13"/>
      <c r="F35" s="13"/>
      <c r="G35" s="14">
        <f>SUM(G27:G34)</f>
        <v>0</v>
      </c>
    </row>
    <row r="38" spans="1:7" ht="12.75">
      <c r="A38" s="19" t="s">
        <v>34</v>
      </c>
      <c r="B38" s="20"/>
      <c r="C38" s="20"/>
      <c r="D38" s="32"/>
      <c r="E38" s="20"/>
      <c r="F38" s="20"/>
      <c r="G38" s="21"/>
    </row>
    <row r="39" spans="1:7" ht="12.75">
      <c r="A39" s="22"/>
      <c r="B39" s="23" t="s">
        <v>27</v>
      </c>
      <c r="C39" s="23"/>
      <c r="D39" s="33"/>
      <c r="E39" s="23"/>
      <c r="F39" s="23"/>
      <c r="G39" s="24"/>
    </row>
    <row r="40" spans="1:7" ht="12.75">
      <c r="A40" s="22"/>
      <c r="B40" s="23"/>
      <c r="C40" s="23"/>
      <c r="D40" s="33"/>
      <c r="E40" s="23"/>
      <c r="F40" s="23"/>
      <c r="G40" s="24"/>
    </row>
    <row r="41" spans="1:7" ht="77.25">
      <c r="A41" s="17" t="s">
        <v>8</v>
      </c>
      <c r="B41" s="17" t="s">
        <v>0</v>
      </c>
      <c r="C41" s="18" t="s">
        <v>2</v>
      </c>
      <c r="D41" s="34" t="s">
        <v>3</v>
      </c>
      <c r="E41" s="18" t="s">
        <v>4</v>
      </c>
      <c r="F41" s="18" t="s">
        <v>50</v>
      </c>
      <c r="G41" s="18" t="s">
        <v>20</v>
      </c>
    </row>
    <row r="42" spans="1:7" ht="12.75">
      <c r="A42" s="3"/>
      <c r="B42" s="3"/>
      <c r="C42" s="3" t="s">
        <v>19</v>
      </c>
      <c r="D42" s="35"/>
      <c r="E42" s="3">
        <v>1</v>
      </c>
      <c r="F42" s="3"/>
      <c r="G42" s="4">
        <f>D42*E42*F42</f>
        <v>0</v>
      </c>
    </row>
    <row r="43" spans="1:7" ht="12.75">
      <c r="A43" s="3"/>
      <c r="B43" s="3"/>
      <c r="C43" s="3" t="s">
        <v>19</v>
      </c>
      <c r="D43" s="35"/>
      <c r="E43" s="3">
        <v>1</v>
      </c>
      <c r="F43" s="3"/>
      <c r="G43" s="4">
        <f aca="true" t="shared" si="2" ref="G43:G49">D43*E43*F43</f>
        <v>0</v>
      </c>
    </row>
    <row r="44" spans="1:7" ht="12.75">
      <c r="A44" s="3"/>
      <c r="B44" s="3"/>
      <c r="C44" s="3" t="s">
        <v>19</v>
      </c>
      <c r="D44" s="35"/>
      <c r="E44" s="3">
        <v>1</v>
      </c>
      <c r="F44" s="3"/>
      <c r="G44" s="4">
        <f t="shared" si="2"/>
        <v>0</v>
      </c>
    </row>
    <row r="45" spans="1:7" ht="12.75">
      <c r="A45" s="3"/>
      <c r="B45" s="3"/>
      <c r="C45" s="3" t="s">
        <v>19</v>
      </c>
      <c r="D45" s="35"/>
      <c r="E45" s="3">
        <v>1</v>
      </c>
      <c r="F45" s="3"/>
      <c r="G45" s="4">
        <f t="shared" si="2"/>
        <v>0</v>
      </c>
    </row>
    <row r="46" spans="1:7" ht="12.75">
      <c r="A46" s="3"/>
      <c r="B46" s="3"/>
      <c r="C46" s="3" t="s">
        <v>19</v>
      </c>
      <c r="D46" s="35"/>
      <c r="E46" s="3">
        <v>1</v>
      </c>
      <c r="F46" s="3"/>
      <c r="G46" s="4">
        <f t="shared" si="2"/>
        <v>0</v>
      </c>
    </row>
    <row r="47" spans="1:7" ht="12.75">
      <c r="A47" s="3"/>
      <c r="B47" s="3"/>
      <c r="C47" s="3" t="s">
        <v>19</v>
      </c>
      <c r="D47" s="35"/>
      <c r="E47" s="3">
        <v>1</v>
      </c>
      <c r="F47" s="3"/>
      <c r="G47" s="4">
        <f t="shared" si="2"/>
        <v>0</v>
      </c>
    </row>
    <row r="48" spans="1:7" ht="12.75">
      <c r="A48" s="3"/>
      <c r="B48" s="3"/>
      <c r="C48" s="3" t="s">
        <v>19</v>
      </c>
      <c r="D48" s="35"/>
      <c r="E48" s="3">
        <v>1</v>
      </c>
      <c r="F48" s="3"/>
      <c r="G48" s="4">
        <f t="shared" si="2"/>
        <v>0</v>
      </c>
    </row>
    <row r="49" spans="1:7" ht="13.5" thickBot="1">
      <c r="A49" s="3"/>
      <c r="C49" s="3" t="s">
        <v>19</v>
      </c>
      <c r="D49" s="35"/>
      <c r="E49" s="3">
        <v>1</v>
      </c>
      <c r="F49" s="3"/>
      <c r="G49" s="4">
        <f t="shared" si="2"/>
        <v>0</v>
      </c>
    </row>
    <row r="50" spans="1:7" ht="13.5" thickBot="1">
      <c r="A50" s="12" t="s">
        <v>28</v>
      </c>
      <c r="B50" s="13"/>
      <c r="C50" s="13"/>
      <c r="D50" s="30"/>
      <c r="E50" s="13"/>
      <c r="F50" s="13"/>
      <c r="G50" s="14">
        <f>SUM(G42:G49)</f>
        <v>0</v>
      </c>
    </row>
    <row r="53" spans="1:7" ht="12.75">
      <c r="A53" s="19" t="s">
        <v>30</v>
      </c>
      <c r="B53" s="20"/>
      <c r="C53" s="20"/>
      <c r="D53" s="32"/>
      <c r="E53" s="20"/>
      <c r="F53" s="20"/>
      <c r="G53" s="21"/>
    </row>
    <row r="54" spans="1:7" ht="12.75">
      <c r="A54" s="22"/>
      <c r="B54" s="23" t="s">
        <v>27</v>
      </c>
      <c r="C54" s="23"/>
      <c r="D54" s="33"/>
      <c r="E54" s="23"/>
      <c r="F54" s="23"/>
      <c r="G54" s="24"/>
    </row>
    <row r="55" spans="1:7" ht="12.75">
      <c r="A55" s="22"/>
      <c r="B55" s="23"/>
      <c r="C55" s="23"/>
      <c r="D55" s="33"/>
      <c r="E55" s="23"/>
      <c r="F55" s="23"/>
      <c r="G55" s="24"/>
    </row>
    <row r="56" spans="1:7" ht="77.25">
      <c r="A56" s="17" t="s">
        <v>8</v>
      </c>
      <c r="B56" s="17" t="s">
        <v>0</v>
      </c>
      <c r="C56" s="18" t="s">
        <v>2</v>
      </c>
      <c r="D56" s="34" t="s">
        <v>3</v>
      </c>
      <c r="E56" s="18" t="s">
        <v>4</v>
      </c>
      <c r="F56" s="18" t="s">
        <v>50</v>
      </c>
      <c r="G56" s="18" t="s">
        <v>20</v>
      </c>
    </row>
    <row r="57" spans="1:7" ht="12.75">
      <c r="A57" s="3"/>
      <c r="B57" s="3"/>
      <c r="C57" s="3" t="s">
        <v>19</v>
      </c>
      <c r="D57" s="35"/>
      <c r="E57" s="3">
        <v>1</v>
      </c>
      <c r="F57" s="3"/>
      <c r="G57" s="4">
        <f>D57*E57*F57</f>
        <v>0</v>
      </c>
    </row>
    <row r="58" spans="1:7" ht="12.75">
      <c r="A58" s="3"/>
      <c r="B58" s="3"/>
      <c r="C58" s="3" t="s">
        <v>19</v>
      </c>
      <c r="D58" s="35"/>
      <c r="E58" s="3">
        <v>1</v>
      </c>
      <c r="F58" s="3"/>
      <c r="G58" s="4">
        <f aca="true" t="shared" si="3" ref="G58:G64">D58*E58*F58</f>
        <v>0</v>
      </c>
    </row>
    <row r="59" spans="1:7" ht="12.75">
      <c r="A59" s="3"/>
      <c r="B59" s="3"/>
      <c r="C59" s="3" t="s">
        <v>19</v>
      </c>
      <c r="D59" s="35"/>
      <c r="E59" s="3">
        <v>1</v>
      </c>
      <c r="F59" s="3"/>
      <c r="G59" s="4">
        <f t="shared" si="3"/>
        <v>0</v>
      </c>
    </row>
    <row r="60" spans="1:7" ht="12.75">
      <c r="A60" s="3"/>
      <c r="B60" s="3"/>
      <c r="C60" s="3" t="s">
        <v>19</v>
      </c>
      <c r="D60" s="35"/>
      <c r="E60" s="3">
        <v>1</v>
      </c>
      <c r="F60" s="3"/>
      <c r="G60" s="4">
        <f t="shared" si="3"/>
        <v>0</v>
      </c>
    </row>
    <row r="61" spans="1:7" ht="12.75">
      <c r="A61" s="3"/>
      <c r="B61" s="3"/>
      <c r="C61" s="3" t="s">
        <v>19</v>
      </c>
      <c r="D61" s="35"/>
      <c r="E61" s="3">
        <v>1</v>
      </c>
      <c r="F61" s="3"/>
      <c r="G61" s="4">
        <f t="shared" si="3"/>
        <v>0</v>
      </c>
    </row>
    <row r="62" spans="1:7" ht="12.75">
      <c r="A62" s="3"/>
      <c r="B62" s="3"/>
      <c r="C62" s="3" t="s">
        <v>19</v>
      </c>
      <c r="D62" s="35"/>
      <c r="E62" s="3">
        <v>1</v>
      </c>
      <c r="F62" s="3"/>
      <c r="G62" s="4">
        <f t="shared" si="3"/>
        <v>0</v>
      </c>
    </row>
    <row r="63" spans="1:7" ht="12.75">
      <c r="A63" s="3"/>
      <c r="B63" s="3"/>
      <c r="C63" s="3" t="s">
        <v>19</v>
      </c>
      <c r="D63" s="35"/>
      <c r="E63" s="3">
        <v>1</v>
      </c>
      <c r="F63" s="3"/>
      <c r="G63" s="4">
        <f t="shared" si="3"/>
        <v>0</v>
      </c>
    </row>
    <row r="64" spans="1:7" ht="13.5" thickBot="1">
      <c r="A64" s="3"/>
      <c r="C64" s="3" t="s">
        <v>19</v>
      </c>
      <c r="D64" s="35"/>
      <c r="E64" s="3">
        <v>1</v>
      </c>
      <c r="F64" s="3"/>
      <c r="G64" s="4">
        <f t="shared" si="3"/>
        <v>0</v>
      </c>
    </row>
    <row r="65" spans="1:7" ht="13.5" thickBot="1">
      <c r="A65" s="12" t="s">
        <v>28</v>
      </c>
      <c r="B65" s="13"/>
      <c r="C65" s="13"/>
      <c r="D65" s="30"/>
      <c r="E65" s="13"/>
      <c r="F65" s="13"/>
      <c r="G65" s="14">
        <f>SUM(G57:G64)</f>
        <v>0</v>
      </c>
    </row>
    <row r="68" spans="1:7" ht="12.75">
      <c r="A68" s="19" t="s">
        <v>31</v>
      </c>
      <c r="B68" s="20"/>
      <c r="C68" s="20"/>
      <c r="D68" s="32"/>
      <c r="E68" s="20"/>
      <c r="F68" s="20"/>
      <c r="G68" s="21"/>
    </row>
    <row r="69" spans="1:7" ht="12.75">
      <c r="A69" s="22"/>
      <c r="B69" s="23" t="s">
        <v>27</v>
      </c>
      <c r="C69" s="23"/>
      <c r="D69" s="33"/>
      <c r="E69" s="23"/>
      <c r="F69" s="23"/>
      <c r="G69" s="24"/>
    </row>
    <row r="70" spans="1:7" ht="12.75">
      <c r="A70" s="22"/>
      <c r="B70" s="23"/>
      <c r="C70" s="23"/>
      <c r="D70" s="33"/>
      <c r="E70" s="23"/>
      <c r="F70" s="23"/>
      <c r="G70" s="24"/>
    </row>
    <row r="71" spans="1:7" ht="77.25">
      <c r="A71" s="17" t="s">
        <v>8</v>
      </c>
      <c r="B71" s="17" t="s">
        <v>0</v>
      </c>
      <c r="C71" s="18" t="s">
        <v>2</v>
      </c>
      <c r="D71" s="34" t="s">
        <v>3</v>
      </c>
      <c r="E71" s="18" t="s">
        <v>4</v>
      </c>
      <c r="F71" s="18" t="s">
        <v>50</v>
      </c>
      <c r="G71" s="18" t="s">
        <v>20</v>
      </c>
    </row>
    <row r="72" spans="1:7" ht="12.75">
      <c r="A72" s="3"/>
      <c r="B72" s="3"/>
      <c r="C72" s="3" t="s">
        <v>19</v>
      </c>
      <c r="D72" s="35"/>
      <c r="E72" s="3">
        <v>1</v>
      </c>
      <c r="F72" s="3"/>
      <c r="G72" s="4">
        <f>D72*E72*F72</f>
        <v>0</v>
      </c>
    </row>
    <row r="73" spans="1:7" ht="12.75">
      <c r="A73" s="3"/>
      <c r="B73" s="3"/>
      <c r="C73" s="3" t="s">
        <v>19</v>
      </c>
      <c r="D73" s="35"/>
      <c r="E73" s="3">
        <v>1</v>
      </c>
      <c r="F73" s="3"/>
      <c r="G73" s="4">
        <f aca="true" t="shared" si="4" ref="G73:G79">D73*E73*F73</f>
        <v>0</v>
      </c>
    </row>
    <row r="74" spans="1:7" ht="12.75">
      <c r="A74" s="3"/>
      <c r="B74" s="3"/>
      <c r="C74" s="3" t="s">
        <v>19</v>
      </c>
      <c r="D74" s="35"/>
      <c r="E74" s="3">
        <v>1</v>
      </c>
      <c r="F74" s="3"/>
      <c r="G74" s="4">
        <f t="shared" si="4"/>
        <v>0</v>
      </c>
    </row>
    <row r="75" spans="1:7" ht="12.75">
      <c r="A75" s="3"/>
      <c r="B75" s="3"/>
      <c r="C75" s="3" t="s">
        <v>19</v>
      </c>
      <c r="D75" s="35"/>
      <c r="E75" s="3">
        <v>1</v>
      </c>
      <c r="F75" s="3"/>
      <c r="G75" s="4">
        <f t="shared" si="4"/>
        <v>0</v>
      </c>
    </row>
    <row r="76" spans="1:7" ht="12.75">
      <c r="A76" s="3"/>
      <c r="B76" s="3"/>
      <c r="C76" s="3" t="s">
        <v>19</v>
      </c>
      <c r="D76" s="35"/>
      <c r="E76" s="3">
        <v>1</v>
      </c>
      <c r="F76" s="3"/>
      <c r="G76" s="4">
        <f t="shared" si="4"/>
        <v>0</v>
      </c>
    </row>
    <row r="77" spans="1:7" ht="12.75">
      <c r="A77" s="3"/>
      <c r="B77" s="3"/>
      <c r="C77" s="3" t="s">
        <v>19</v>
      </c>
      <c r="D77" s="35"/>
      <c r="E77" s="3">
        <v>1</v>
      </c>
      <c r="F77" s="3"/>
      <c r="G77" s="4">
        <f t="shared" si="4"/>
        <v>0</v>
      </c>
    </row>
    <row r="78" spans="1:7" ht="12.75">
      <c r="A78" s="3"/>
      <c r="B78" s="3"/>
      <c r="C78" s="3" t="s">
        <v>19</v>
      </c>
      <c r="D78" s="35"/>
      <c r="E78" s="3">
        <v>1</v>
      </c>
      <c r="F78" s="3"/>
      <c r="G78" s="4">
        <f t="shared" si="4"/>
        <v>0</v>
      </c>
    </row>
    <row r="79" spans="1:7" ht="13.5" thickBot="1">
      <c r="A79" s="3"/>
      <c r="C79" s="3" t="s">
        <v>19</v>
      </c>
      <c r="D79" s="35"/>
      <c r="E79" s="3">
        <v>1</v>
      </c>
      <c r="F79" s="3"/>
      <c r="G79" s="4">
        <f t="shared" si="4"/>
        <v>0</v>
      </c>
    </row>
    <row r="80" spans="1:7" ht="13.5" thickBot="1">
      <c r="A80" s="12" t="s">
        <v>28</v>
      </c>
      <c r="B80" s="13"/>
      <c r="C80" s="13"/>
      <c r="D80" s="30"/>
      <c r="E80" s="13"/>
      <c r="F80" s="13"/>
      <c r="G80" s="14">
        <f>SUM(G72:G79)</f>
        <v>0</v>
      </c>
    </row>
    <row r="83" spans="1:7" ht="12.75">
      <c r="A83" s="19" t="s">
        <v>32</v>
      </c>
      <c r="B83" s="20"/>
      <c r="C83" s="20"/>
      <c r="D83" s="32"/>
      <c r="E83" s="20"/>
      <c r="F83" s="20"/>
      <c r="G83" s="21"/>
    </row>
    <row r="84" spans="1:7" ht="12.75">
      <c r="A84" s="22"/>
      <c r="B84" s="23" t="s">
        <v>27</v>
      </c>
      <c r="C84" s="23"/>
      <c r="D84" s="33"/>
      <c r="E84" s="23"/>
      <c r="F84" s="23"/>
      <c r="G84" s="24"/>
    </row>
    <row r="85" spans="1:7" ht="12.75">
      <c r="A85" s="22"/>
      <c r="B85" s="23"/>
      <c r="C85" s="23"/>
      <c r="D85" s="33"/>
      <c r="E85" s="23"/>
      <c r="F85" s="23"/>
      <c r="G85" s="24"/>
    </row>
    <row r="86" spans="1:7" ht="77.25">
      <c r="A86" s="17" t="s">
        <v>8</v>
      </c>
      <c r="B86" s="17" t="s">
        <v>0</v>
      </c>
      <c r="C86" s="18" t="s">
        <v>2</v>
      </c>
      <c r="D86" s="34" t="s">
        <v>3</v>
      </c>
      <c r="E86" s="18" t="s">
        <v>4</v>
      </c>
      <c r="F86" s="18" t="s">
        <v>50</v>
      </c>
      <c r="G86" s="18" t="s">
        <v>20</v>
      </c>
    </row>
    <row r="87" spans="1:7" ht="12.75">
      <c r="A87" s="3"/>
      <c r="B87" s="3"/>
      <c r="C87" s="3"/>
      <c r="D87" s="35"/>
      <c r="E87" s="3">
        <v>1</v>
      </c>
      <c r="F87" s="3"/>
      <c r="G87" s="4">
        <f>D87*E87*F87</f>
        <v>0</v>
      </c>
    </row>
    <row r="88" spans="1:7" ht="12.75">
      <c r="A88" s="3"/>
      <c r="B88" s="3"/>
      <c r="C88" s="3" t="s">
        <v>19</v>
      </c>
      <c r="D88" s="35"/>
      <c r="E88" s="3">
        <v>1</v>
      </c>
      <c r="F88" s="3"/>
      <c r="G88" s="4">
        <f aca="true" t="shared" si="5" ref="G88:G94">D88*E88*F88</f>
        <v>0</v>
      </c>
    </row>
    <row r="89" spans="1:7" ht="12.75">
      <c r="A89" s="3"/>
      <c r="B89" s="3"/>
      <c r="C89" s="3" t="s">
        <v>19</v>
      </c>
      <c r="D89" s="35"/>
      <c r="E89" s="3">
        <v>1</v>
      </c>
      <c r="F89" s="3"/>
      <c r="G89" s="4">
        <f t="shared" si="5"/>
        <v>0</v>
      </c>
    </row>
    <row r="90" spans="1:7" ht="12.75">
      <c r="A90" s="3"/>
      <c r="B90" s="3"/>
      <c r="C90" s="3" t="s">
        <v>19</v>
      </c>
      <c r="D90" s="35"/>
      <c r="E90" s="3">
        <v>1</v>
      </c>
      <c r="F90" s="3"/>
      <c r="G90" s="4">
        <f t="shared" si="5"/>
        <v>0</v>
      </c>
    </row>
    <row r="91" spans="1:7" ht="12.75">
      <c r="A91" s="3"/>
      <c r="B91" s="3"/>
      <c r="C91" s="3" t="s">
        <v>19</v>
      </c>
      <c r="D91" s="35"/>
      <c r="E91" s="3">
        <v>1</v>
      </c>
      <c r="F91" s="3"/>
      <c r="G91" s="4">
        <f t="shared" si="5"/>
        <v>0</v>
      </c>
    </row>
    <row r="92" spans="1:7" ht="12.75">
      <c r="A92" s="3"/>
      <c r="B92" s="3"/>
      <c r="C92" s="3" t="s">
        <v>19</v>
      </c>
      <c r="D92" s="35"/>
      <c r="E92" s="3">
        <v>1</v>
      </c>
      <c r="F92" s="3"/>
      <c r="G92" s="4">
        <f t="shared" si="5"/>
        <v>0</v>
      </c>
    </row>
    <row r="93" spans="1:7" ht="12.75">
      <c r="A93" s="3"/>
      <c r="B93" s="3"/>
      <c r="C93" s="3" t="s">
        <v>19</v>
      </c>
      <c r="D93" s="35"/>
      <c r="E93" s="3">
        <v>1</v>
      </c>
      <c r="F93" s="3"/>
      <c r="G93" s="4">
        <f t="shared" si="5"/>
        <v>0</v>
      </c>
    </row>
    <row r="94" spans="1:7" ht="13.5" thickBot="1">
      <c r="A94" s="3"/>
      <c r="C94" s="3" t="s">
        <v>19</v>
      </c>
      <c r="D94" s="35"/>
      <c r="E94" s="3">
        <v>1</v>
      </c>
      <c r="F94" s="3"/>
      <c r="G94" s="4">
        <f t="shared" si="5"/>
        <v>0</v>
      </c>
    </row>
    <row r="95" spans="1:7" ht="13.5" thickBot="1">
      <c r="A95" s="12" t="s">
        <v>28</v>
      </c>
      <c r="B95" s="13"/>
      <c r="C95" s="13"/>
      <c r="D95" s="30"/>
      <c r="E95" s="13"/>
      <c r="F95" s="13"/>
      <c r="G95" s="14">
        <f>SUM(G87:G94)</f>
        <v>0</v>
      </c>
    </row>
    <row r="98" spans="1:7" ht="12.75">
      <c r="A98" s="19" t="s">
        <v>35</v>
      </c>
      <c r="B98" s="20"/>
      <c r="C98" s="20"/>
      <c r="D98" s="32"/>
      <c r="E98" s="20"/>
      <c r="F98" s="20"/>
      <c r="G98" s="21"/>
    </row>
    <row r="99" spans="1:7" ht="12.75">
      <c r="A99" s="22"/>
      <c r="B99" s="23" t="s">
        <v>27</v>
      </c>
      <c r="C99" s="23"/>
      <c r="D99" s="33"/>
      <c r="E99" s="23"/>
      <c r="F99" s="23"/>
      <c r="G99" s="24"/>
    </row>
    <row r="100" spans="1:7" ht="12.75">
      <c r="A100" s="22"/>
      <c r="B100" s="23"/>
      <c r="C100" s="23"/>
      <c r="D100" s="33"/>
      <c r="E100" s="23"/>
      <c r="F100" s="23"/>
      <c r="G100" s="24"/>
    </row>
    <row r="101" spans="1:7" ht="77.25">
      <c r="A101" s="17" t="s">
        <v>8</v>
      </c>
      <c r="B101" s="17" t="s">
        <v>0</v>
      </c>
      <c r="C101" s="18" t="s">
        <v>2</v>
      </c>
      <c r="D101" s="34" t="s">
        <v>3</v>
      </c>
      <c r="E101" s="18" t="s">
        <v>4</v>
      </c>
      <c r="F101" s="18" t="str">
        <f>F11</f>
        <v>Frequentie</v>
      </c>
      <c r="G101" s="18" t="s">
        <v>20</v>
      </c>
    </row>
    <row r="102" spans="1:7" ht="12.75">
      <c r="A102" s="3"/>
      <c r="B102" s="3"/>
      <c r="C102" s="3" t="s">
        <v>19</v>
      </c>
      <c r="D102" s="35"/>
      <c r="E102" s="3">
        <v>1</v>
      </c>
      <c r="F102" s="3"/>
      <c r="G102" s="4">
        <f>D102*E102*F102</f>
        <v>0</v>
      </c>
    </row>
    <row r="103" spans="1:7" ht="12.75">
      <c r="A103" s="3"/>
      <c r="B103" s="3"/>
      <c r="C103" s="3" t="s">
        <v>19</v>
      </c>
      <c r="D103" s="35"/>
      <c r="E103" s="3">
        <v>1</v>
      </c>
      <c r="F103" s="3"/>
      <c r="G103" s="4">
        <f aca="true" t="shared" si="6" ref="G103:G109">D103*E103*F103</f>
        <v>0</v>
      </c>
    </row>
    <row r="104" spans="1:7" ht="12.75">
      <c r="A104" s="3"/>
      <c r="B104" s="3"/>
      <c r="C104" s="3" t="s">
        <v>19</v>
      </c>
      <c r="D104" s="35"/>
      <c r="E104" s="3">
        <v>1</v>
      </c>
      <c r="F104" s="3"/>
      <c r="G104" s="4">
        <f t="shared" si="6"/>
        <v>0</v>
      </c>
    </row>
    <row r="105" spans="1:7" ht="12.75">
      <c r="A105" s="3"/>
      <c r="B105" s="3"/>
      <c r="C105" s="3" t="s">
        <v>19</v>
      </c>
      <c r="D105" s="35"/>
      <c r="E105" s="3">
        <v>1</v>
      </c>
      <c r="F105" s="3"/>
      <c r="G105" s="4">
        <f t="shared" si="6"/>
        <v>0</v>
      </c>
    </row>
    <row r="106" spans="1:7" ht="12.75">
      <c r="A106" s="3"/>
      <c r="B106" s="3"/>
      <c r="C106" s="3" t="s">
        <v>19</v>
      </c>
      <c r="D106" s="35"/>
      <c r="E106" s="3">
        <v>1</v>
      </c>
      <c r="F106" s="3"/>
      <c r="G106" s="4">
        <f t="shared" si="6"/>
        <v>0</v>
      </c>
    </row>
    <row r="107" spans="1:7" ht="12.75">
      <c r="A107" s="3"/>
      <c r="B107" s="3"/>
      <c r="C107" s="3" t="s">
        <v>19</v>
      </c>
      <c r="D107" s="35"/>
      <c r="E107" s="3">
        <v>1</v>
      </c>
      <c r="F107" s="3"/>
      <c r="G107" s="4">
        <f t="shared" si="6"/>
        <v>0</v>
      </c>
    </row>
    <row r="108" spans="1:7" ht="12.75">
      <c r="A108" s="3"/>
      <c r="B108" s="3"/>
      <c r="C108" s="3" t="s">
        <v>19</v>
      </c>
      <c r="D108" s="35"/>
      <c r="E108" s="3">
        <v>1</v>
      </c>
      <c r="F108" s="3"/>
      <c r="G108" s="4">
        <f t="shared" si="6"/>
        <v>0</v>
      </c>
    </row>
    <row r="109" spans="1:7" ht="13.5" thickBot="1">
      <c r="A109" s="3"/>
      <c r="C109" s="3" t="s">
        <v>19</v>
      </c>
      <c r="D109" s="35"/>
      <c r="E109" s="3">
        <v>1</v>
      </c>
      <c r="F109" s="3"/>
      <c r="G109" s="4">
        <f t="shared" si="6"/>
        <v>0</v>
      </c>
    </row>
    <row r="110" spans="1:7" ht="13.5" thickBot="1">
      <c r="A110" s="12" t="s">
        <v>28</v>
      </c>
      <c r="B110" s="13"/>
      <c r="C110" s="13"/>
      <c r="D110" s="30"/>
      <c r="E110" s="13"/>
      <c r="F110" s="13"/>
      <c r="G110" s="14">
        <f>SUM(G102:G109)</f>
        <v>0</v>
      </c>
    </row>
    <row r="113" spans="1:7" ht="12.75">
      <c r="A113" s="19" t="s">
        <v>36</v>
      </c>
      <c r="B113" s="20"/>
      <c r="C113" s="20"/>
      <c r="D113" s="32"/>
      <c r="E113" s="20"/>
      <c r="F113" s="20"/>
      <c r="G113" s="21"/>
    </row>
    <row r="114" spans="1:7" ht="12.75">
      <c r="A114" s="22"/>
      <c r="B114" s="23" t="s">
        <v>27</v>
      </c>
      <c r="C114" s="23"/>
      <c r="D114" s="33"/>
      <c r="E114" s="23"/>
      <c r="F114" s="23"/>
      <c r="G114" s="24"/>
    </row>
    <row r="115" spans="1:7" ht="12.75">
      <c r="A115" s="22"/>
      <c r="B115" s="23"/>
      <c r="C115" s="23"/>
      <c r="D115" s="33"/>
      <c r="E115" s="23"/>
      <c r="F115" s="23"/>
      <c r="G115" s="24"/>
    </row>
    <row r="116" spans="1:7" ht="77.25">
      <c r="A116" s="17" t="s">
        <v>8</v>
      </c>
      <c r="B116" s="17" t="s">
        <v>0</v>
      </c>
      <c r="C116" s="18" t="s">
        <v>2</v>
      </c>
      <c r="D116" s="34" t="s">
        <v>3</v>
      </c>
      <c r="E116" s="18" t="s">
        <v>4</v>
      </c>
      <c r="F116" s="18" t="str">
        <f>F101</f>
        <v>Frequentie</v>
      </c>
      <c r="G116" s="18" t="s">
        <v>20</v>
      </c>
    </row>
    <row r="117" spans="1:7" ht="12.75">
      <c r="A117" s="3" t="s">
        <v>51</v>
      </c>
      <c r="B117" s="3" t="s">
        <v>52</v>
      </c>
      <c r="C117" s="3" t="s">
        <v>53</v>
      </c>
      <c r="D117" s="35">
        <v>16.4</v>
      </c>
      <c r="E117" s="4">
        <v>0.2</v>
      </c>
      <c r="F117" s="3">
        <v>25</v>
      </c>
      <c r="G117" s="4">
        <f aca="true" t="shared" si="7" ref="G117:G124">D117*E117</f>
        <v>3.28</v>
      </c>
    </row>
    <row r="118" spans="1:7" ht="12.75">
      <c r="A118" s="3"/>
      <c r="B118" s="3"/>
      <c r="C118" s="3" t="s">
        <v>19</v>
      </c>
      <c r="D118" s="35"/>
      <c r="E118" s="3">
        <v>1</v>
      </c>
      <c r="F118" s="3"/>
      <c r="G118" s="4">
        <f t="shared" si="7"/>
        <v>0</v>
      </c>
    </row>
    <row r="119" spans="1:7" ht="12.75">
      <c r="A119" s="3"/>
      <c r="B119" s="3"/>
      <c r="C119" s="3" t="s">
        <v>19</v>
      </c>
      <c r="D119" s="35"/>
      <c r="E119" s="3">
        <v>1</v>
      </c>
      <c r="F119" s="3"/>
      <c r="G119" s="4">
        <f t="shared" si="7"/>
        <v>0</v>
      </c>
    </row>
    <row r="120" spans="1:7" ht="12.75">
      <c r="A120" s="3"/>
      <c r="B120" s="3"/>
      <c r="C120" s="3" t="s">
        <v>19</v>
      </c>
      <c r="D120" s="35"/>
      <c r="E120" s="3">
        <v>1</v>
      </c>
      <c r="F120" s="3"/>
      <c r="G120" s="4">
        <f t="shared" si="7"/>
        <v>0</v>
      </c>
    </row>
    <row r="121" spans="1:7" ht="12.75">
      <c r="A121" s="3"/>
      <c r="B121" s="3"/>
      <c r="C121" s="3" t="s">
        <v>19</v>
      </c>
      <c r="D121" s="35"/>
      <c r="E121" s="3">
        <v>1</v>
      </c>
      <c r="F121" s="3"/>
      <c r="G121" s="4">
        <f t="shared" si="7"/>
        <v>0</v>
      </c>
    </row>
    <row r="122" spans="1:7" ht="12.75">
      <c r="A122" s="3"/>
      <c r="B122" s="3"/>
      <c r="C122" s="3" t="s">
        <v>19</v>
      </c>
      <c r="D122" s="35"/>
      <c r="E122" s="3">
        <v>1</v>
      </c>
      <c r="F122" s="3"/>
      <c r="G122" s="4">
        <f t="shared" si="7"/>
        <v>0</v>
      </c>
    </row>
    <row r="123" spans="1:7" ht="12.75">
      <c r="A123" s="3"/>
      <c r="B123" s="3"/>
      <c r="C123" s="3" t="s">
        <v>19</v>
      </c>
      <c r="D123" s="35"/>
      <c r="E123" s="3">
        <v>1</v>
      </c>
      <c r="F123" s="3"/>
      <c r="G123" s="4">
        <f t="shared" si="7"/>
        <v>0</v>
      </c>
    </row>
    <row r="124" spans="1:7" ht="13.5" thickBot="1">
      <c r="A124" s="3"/>
      <c r="C124" s="3" t="s">
        <v>19</v>
      </c>
      <c r="D124" s="35"/>
      <c r="E124" s="3">
        <v>1</v>
      </c>
      <c r="F124" s="3"/>
      <c r="G124" s="4">
        <f t="shared" si="7"/>
        <v>0</v>
      </c>
    </row>
    <row r="125" spans="1:7" ht="13.5" thickBot="1">
      <c r="A125" s="12" t="s">
        <v>28</v>
      </c>
      <c r="B125" s="13"/>
      <c r="C125" s="13"/>
      <c r="D125" s="30"/>
      <c r="E125" s="13"/>
      <c r="F125" s="13"/>
      <c r="G125" s="14">
        <f>SUM(G117:G124)</f>
        <v>3.28</v>
      </c>
    </row>
    <row r="128" spans="1:7" ht="12.75">
      <c r="A128" s="19" t="s">
        <v>37</v>
      </c>
      <c r="B128" s="20"/>
      <c r="C128" s="20"/>
      <c r="D128" s="32"/>
      <c r="E128" s="20"/>
      <c r="F128" s="20"/>
      <c r="G128" s="21"/>
    </row>
    <row r="129" spans="1:7" ht="12.75">
      <c r="A129" s="22"/>
      <c r="B129" s="23" t="s">
        <v>27</v>
      </c>
      <c r="C129" s="23"/>
      <c r="D129" s="33"/>
      <c r="E129" s="23"/>
      <c r="F129" s="23"/>
      <c r="G129" s="24"/>
    </row>
    <row r="130" spans="1:7" ht="12.75">
      <c r="A130" s="22"/>
      <c r="B130" s="23"/>
      <c r="C130" s="23"/>
      <c r="D130" s="33"/>
      <c r="E130" s="23"/>
      <c r="F130" s="23"/>
      <c r="G130" s="24"/>
    </row>
    <row r="131" spans="1:7" ht="77.25">
      <c r="A131" s="17" t="s">
        <v>8</v>
      </c>
      <c r="B131" s="17" t="s">
        <v>0</v>
      </c>
      <c r="C131" s="18" t="s">
        <v>2</v>
      </c>
      <c r="D131" s="34" t="s">
        <v>3</v>
      </c>
      <c r="E131" s="18" t="s">
        <v>4</v>
      </c>
      <c r="F131" s="18" t="str">
        <f>F116</f>
        <v>Frequentie</v>
      </c>
      <c r="G131" s="18" t="s">
        <v>20</v>
      </c>
    </row>
    <row r="132" spans="1:7" ht="12.75">
      <c r="A132" s="3"/>
      <c r="B132" s="3"/>
      <c r="C132" s="3" t="s">
        <v>19</v>
      </c>
      <c r="D132" s="35"/>
      <c r="E132" s="3">
        <v>1</v>
      </c>
      <c r="F132" s="3"/>
      <c r="G132" s="4">
        <f aca="true" t="shared" si="8" ref="G132:G139">D132*E132</f>
        <v>0</v>
      </c>
    </row>
    <row r="133" spans="1:7" ht="12.75">
      <c r="A133" s="3"/>
      <c r="B133" s="3"/>
      <c r="C133" s="3" t="s">
        <v>19</v>
      </c>
      <c r="D133" s="35"/>
      <c r="E133" s="3">
        <v>1</v>
      </c>
      <c r="F133" s="3"/>
      <c r="G133" s="4">
        <f t="shared" si="8"/>
        <v>0</v>
      </c>
    </row>
    <row r="134" spans="1:7" ht="12.75">
      <c r="A134" s="3"/>
      <c r="B134" s="3"/>
      <c r="C134" s="3" t="s">
        <v>19</v>
      </c>
      <c r="D134" s="35"/>
      <c r="E134" s="3">
        <v>1</v>
      </c>
      <c r="F134" s="3"/>
      <c r="G134" s="4">
        <f t="shared" si="8"/>
        <v>0</v>
      </c>
    </row>
    <row r="135" spans="1:7" ht="12.75">
      <c r="A135" s="3"/>
      <c r="B135" s="3"/>
      <c r="C135" s="3" t="s">
        <v>19</v>
      </c>
      <c r="D135" s="35"/>
      <c r="E135" s="3">
        <v>1</v>
      </c>
      <c r="F135" s="3"/>
      <c r="G135" s="4">
        <f t="shared" si="8"/>
        <v>0</v>
      </c>
    </row>
    <row r="136" spans="1:7" ht="12.75">
      <c r="A136" s="3"/>
      <c r="B136" s="3"/>
      <c r="C136" s="3" t="s">
        <v>19</v>
      </c>
      <c r="D136" s="35"/>
      <c r="E136" s="3">
        <v>1</v>
      </c>
      <c r="F136" s="3"/>
      <c r="G136" s="4">
        <f t="shared" si="8"/>
        <v>0</v>
      </c>
    </row>
    <row r="137" spans="1:7" ht="12.75">
      <c r="A137" s="3"/>
      <c r="B137" s="3"/>
      <c r="C137" s="3" t="s">
        <v>19</v>
      </c>
      <c r="D137" s="35"/>
      <c r="E137" s="3">
        <v>1</v>
      </c>
      <c r="F137" s="3"/>
      <c r="G137" s="4">
        <f t="shared" si="8"/>
        <v>0</v>
      </c>
    </row>
    <row r="138" spans="1:7" ht="12.75">
      <c r="A138" s="3"/>
      <c r="B138" s="3"/>
      <c r="C138" s="3" t="s">
        <v>19</v>
      </c>
      <c r="D138" s="35"/>
      <c r="E138" s="3">
        <v>1</v>
      </c>
      <c r="F138" s="3"/>
      <c r="G138" s="4">
        <f t="shared" si="8"/>
        <v>0</v>
      </c>
    </row>
    <row r="139" spans="1:7" ht="13.5" thickBot="1">
      <c r="A139" s="3"/>
      <c r="C139" s="3" t="s">
        <v>19</v>
      </c>
      <c r="D139" s="35"/>
      <c r="E139" s="3">
        <v>1</v>
      </c>
      <c r="F139" s="3"/>
      <c r="G139" s="4">
        <f t="shared" si="8"/>
        <v>0</v>
      </c>
    </row>
    <row r="140" spans="1:7" ht="13.5" thickBot="1">
      <c r="A140" s="12" t="s">
        <v>28</v>
      </c>
      <c r="B140" s="13"/>
      <c r="C140" s="13"/>
      <c r="D140" s="30"/>
      <c r="E140" s="13"/>
      <c r="F140" s="13"/>
      <c r="G140" s="14">
        <f>SUM(G132:G139)</f>
        <v>0</v>
      </c>
    </row>
    <row r="142" spans="1:3" ht="15.75">
      <c r="A142" s="11"/>
      <c r="B142" s="49"/>
      <c r="C142" s="49"/>
    </row>
    <row r="143" spans="1:7" ht="12.75">
      <c r="A143" s="19" t="s">
        <v>38</v>
      </c>
      <c r="B143" s="20"/>
      <c r="C143" s="20"/>
      <c r="D143" s="32"/>
      <c r="E143" s="20"/>
      <c r="F143" s="20"/>
      <c r="G143" s="21"/>
    </row>
    <row r="144" spans="1:7" ht="12.75">
      <c r="A144" s="22"/>
      <c r="B144" s="23" t="s">
        <v>27</v>
      </c>
      <c r="C144" s="23"/>
      <c r="D144" s="33"/>
      <c r="E144" s="23"/>
      <c r="F144" s="23"/>
      <c r="G144" s="24"/>
    </row>
    <row r="145" spans="1:7" ht="12.75">
      <c r="A145" s="22"/>
      <c r="B145" s="23"/>
      <c r="C145" s="23"/>
      <c r="D145" s="33"/>
      <c r="E145" s="23"/>
      <c r="F145" s="23"/>
      <c r="G145" s="24"/>
    </row>
    <row r="146" spans="1:7" ht="77.25">
      <c r="A146" s="17" t="s">
        <v>8</v>
      </c>
      <c r="B146" s="17" t="s">
        <v>0</v>
      </c>
      <c r="C146" s="18" t="s">
        <v>2</v>
      </c>
      <c r="D146" s="34" t="s">
        <v>3</v>
      </c>
      <c r="E146" s="18" t="s">
        <v>4</v>
      </c>
      <c r="F146" s="18" t="str">
        <f>F131</f>
        <v>Frequentie</v>
      </c>
      <c r="G146" s="18" t="s">
        <v>20</v>
      </c>
    </row>
    <row r="147" spans="1:7" ht="12.75">
      <c r="A147" s="3"/>
      <c r="B147" s="3"/>
      <c r="C147" s="3" t="s">
        <v>19</v>
      </c>
      <c r="D147" s="35"/>
      <c r="E147" s="3">
        <v>1</v>
      </c>
      <c r="F147" s="3"/>
      <c r="G147" s="4">
        <f aca="true" t="shared" si="9" ref="G147:G154">D147*E147</f>
        <v>0</v>
      </c>
    </row>
    <row r="148" spans="1:7" ht="12.75">
      <c r="A148" s="3"/>
      <c r="B148" s="3"/>
      <c r="C148" s="3" t="s">
        <v>19</v>
      </c>
      <c r="D148" s="35"/>
      <c r="E148" s="3">
        <v>1</v>
      </c>
      <c r="F148" s="3"/>
      <c r="G148" s="4">
        <f t="shared" si="9"/>
        <v>0</v>
      </c>
    </row>
    <row r="149" spans="1:7" ht="12.75">
      <c r="A149" s="3"/>
      <c r="B149" s="3"/>
      <c r="C149" s="3" t="s">
        <v>19</v>
      </c>
      <c r="D149" s="35"/>
      <c r="E149" s="3">
        <v>1</v>
      </c>
      <c r="F149" s="3"/>
      <c r="G149" s="4">
        <f t="shared" si="9"/>
        <v>0</v>
      </c>
    </row>
    <row r="150" spans="1:7" ht="12.75">
      <c r="A150" s="3"/>
      <c r="B150" s="3"/>
      <c r="C150" s="3" t="s">
        <v>19</v>
      </c>
      <c r="D150" s="35"/>
      <c r="E150" s="3">
        <v>1</v>
      </c>
      <c r="F150" s="3"/>
      <c r="G150" s="4">
        <f t="shared" si="9"/>
        <v>0</v>
      </c>
    </row>
    <row r="151" spans="1:7" ht="12.75">
      <c r="A151" s="3"/>
      <c r="B151" s="3"/>
      <c r="C151" s="3" t="s">
        <v>19</v>
      </c>
      <c r="D151" s="35"/>
      <c r="E151" s="3">
        <v>1</v>
      </c>
      <c r="F151" s="3"/>
      <c r="G151" s="4">
        <f t="shared" si="9"/>
        <v>0</v>
      </c>
    </row>
    <row r="152" spans="1:7" ht="12.75">
      <c r="A152" s="3"/>
      <c r="B152" s="3"/>
      <c r="C152" s="3" t="s">
        <v>19</v>
      </c>
      <c r="D152" s="35"/>
      <c r="E152" s="3">
        <v>1</v>
      </c>
      <c r="F152" s="3"/>
      <c r="G152" s="4">
        <f t="shared" si="9"/>
        <v>0</v>
      </c>
    </row>
    <row r="153" spans="1:7" ht="12.75">
      <c r="A153" s="3"/>
      <c r="B153" s="3"/>
      <c r="C153" s="3" t="s">
        <v>19</v>
      </c>
      <c r="D153" s="35"/>
      <c r="E153" s="3">
        <v>1</v>
      </c>
      <c r="F153" s="3"/>
      <c r="G153" s="4">
        <f t="shared" si="9"/>
        <v>0</v>
      </c>
    </row>
    <row r="154" spans="1:7" ht="13.5" thickBot="1">
      <c r="A154" s="3"/>
      <c r="C154" s="3" t="s">
        <v>19</v>
      </c>
      <c r="D154" s="35"/>
      <c r="E154" s="3">
        <v>1</v>
      </c>
      <c r="F154" s="3"/>
      <c r="G154" s="4">
        <f t="shared" si="9"/>
        <v>0</v>
      </c>
    </row>
    <row r="155" spans="1:7" ht="13.5" thickBot="1">
      <c r="A155" s="12" t="s">
        <v>28</v>
      </c>
      <c r="B155" s="13"/>
      <c r="C155" s="13"/>
      <c r="D155" s="30"/>
      <c r="E155" s="13"/>
      <c r="F155" s="13"/>
      <c r="G155" s="14">
        <f>SUM(G147:G154)</f>
        <v>0</v>
      </c>
    </row>
    <row r="156" spans="1:7" ht="12.75">
      <c r="A156" s="50"/>
      <c r="B156" s="50"/>
      <c r="C156" s="50"/>
      <c r="D156" s="51"/>
      <c r="E156" s="50"/>
      <c r="F156" s="50"/>
      <c r="G156" s="52"/>
    </row>
    <row r="158" spans="1:7" ht="12.75">
      <c r="A158" s="19" t="s">
        <v>38</v>
      </c>
      <c r="B158" s="20"/>
      <c r="C158" s="20"/>
      <c r="D158" s="32"/>
      <c r="E158" s="20"/>
      <c r="F158" s="20"/>
      <c r="G158" s="21"/>
    </row>
    <row r="159" spans="1:7" ht="12.75">
      <c r="A159" s="22"/>
      <c r="B159" s="23" t="s">
        <v>27</v>
      </c>
      <c r="C159" s="23"/>
      <c r="D159" s="33"/>
      <c r="E159" s="23"/>
      <c r="F159" s="23"/>
      <c r="G159" s="24"/>
    </row>
    <row r="160" spans="1:7" ht="12.75">
      <c r="A160" s="22"/>
      <c r="B160" s="23"/>
      <c r="C160" s="23"/>
      <c r="D160" s="33"/>
      <c r="E160" s="23"/>
      <c r="F160" s="23"/>
      <c r="G160" s="24"/>
    </row>
    <row r="161" spans="1:7" ht="77.25">
      <c r="A161" s="17" t="s">
        <v>8</v>
      </c>
      <c r="B161" s="17" t="s">
        <v>0</v>
      </c>
      <c r="C161" s="18" t="s">
        <v>2</v>
      </c>
      <c r="D161" s="34" t="s">
        <v>3</v>
      </c>
      <c r="E161" s="18" t="s">
        <v>4</v>
      </c>
      <c r="F161" s="18" t="str">
        <f>F146</f>
        <v>Frequentie</v>
      </c>
      <c r="G161" s="18" t="s">
        <v>20</v>
      </c>
    </row>
    <row r="162" spans="1:7" ht="12.75">
      <c r="A162" s="3"/>
      <c r="B162" s="3"/>
      <c r="C162" s="3" t="s">
        <v>19</v>
      </c>
      <c r="D162" s="35"/>
      <c r="E162" s="3">
        <v>1</v>
      </c>
      <c r="F162" s="3"/>
      <c r="G162" s="4">
        <f aca="true" t="shared" si="10" ref="G162:G169">D162*E162</f>
        <v>0</v>
      </c>
    </row>
    <row r="163" spans="1:7" ht="12.75">
      <c r="A163" s="3"/>
      <c r="B163" s="3"/>
      <c r="C163" s="3" t="s">
        <v>19</v>
      </c>
      <c r="D163" s="35"/>
      <c r="E163" s="3">
        <v>1</v>
      </c>
      <c r="F163" s="3"/>
      <c r="G163" s="4">
        <f t="shared" si="10"/>
        <v>0</v>
      </c>
    </row>
    <row r="164" spans="1:7" ht="12.75">
      <c r="A164" s="3"/>
      <c r="B164" s="3"/>
      <c r="C164" s="3" t="s">
        <v>19</v>
      </c>
      <c r="D164" s="35"/>
      <c r="E164" s="3">
        <v>1</v>
      </c>
      <c r="F164" s="3"/>
      <c r="G164" s="4">
        <f t="shared" si="10"/>
        <v>0</v>
      </c>
    </row>
    <row r="165" spans="1:7" ht="12.75">
      <c r="A165" s="3"/>
      <c r="B165" s="3"/>
      <c r="C165" s="3" t="s">
        <v>19</v>
      </c>
      <c r="D165" s="35"/>
      <c r="E165" s="3">
        <v>1</v>
      </c>
      <c r="F165" s="3"/>
      <c r="G165" s="4">
        <f t="shared" si="10"/>
        <v>0</v>
      </c>
    </row>
    <row r="166" spans="1:7" ht="12.75">
      <c r="A166" s="3"/>
      <c r="B166" s="3"/>
      <c r="C166" s="3" t="s">
        <v>19</v>
      </c>
      <c r="D166" s="35"/>
      <c r="E166" s="3">
        <v>1</v>
      </c>
      <c r="F166" s="3"/>
      <c r="G166" s="4">
        <f t="shared" si="10"/>
        <v>0</v>
      </c>
    </row>
    <row r="167" spans="1:7" ht="12.75">
      <c r="A167" s="3"/>
      <c r="B167" s="3"/>
      <c r="C167" s="3" t="s">
        <v>19</v>
      </c>
      <c r="D167" s="35"/>
      <c r="E167" s="3">
        <v>1</v>
      </c>
      <c r="F167" s="3"/>
      <c r="G167" s="4">
        <f t="shared" si="10"/>
        <v>0</v>
      </c>
    </row>
    <row r="168" spans="1:7" ht="12.75">
      <c r="A168" s="3"/>
      <c r="B168" s="3"/>
      <c r="C168" s="3" t="s">
        <v>19</v>
      </c>
      <c r="D168" s="35"/>
      <c r="E168" s="3">
        <v>1</v>
      </c>
      <c r="F168" s="3"/>
      <c r="G168" s="4">
        <f t="shared" si="10"/>
        <v>0</v>
      </c>
    </row>
    <row r="169" spans="1:7" ht="13.5" thickBot="1">
      <c r="A169" s="3"/>
      <c r="C169" s="3" t="s">
        <v>19</v>
      </c>
      <c r="D169" s="35"/>
      <c r="E169" s="3">
        <v>1</v>
      </c>
      <c r="F169" s="3"/>
      <c r="G169" s="4">
        <f t="shared" si="10"/>
        <v>0</v>
      </c>
    </row>
    <row r="170" spans="1:7" ht="13.5" thickBot="1">
      <c r="A170" s="12" t="s">
        <v>28</v>
      </c>
      <c r="B170" s="13"/>
      <c r="C170" s="13"/>
      <c r="D170" s="30"/>
      <c r="E170" s="13"/>
      <c r="F170" s="13"/>
      <c r="G170" s="14">
        <f>SUM(G162:G169)</f>
        <v>0</v>
      </c>
    </row>
    <row r="173" spans="1:7" ht="12.75">
      <c r="A173" s="19" t="s">
        <v>38</v>
      </c>
      <c r="B173" s="20"/>
      <c r="C173" s="20"/>
      <c r="D173" s="32"/>
      <c r="E173" s="20"/>
      <c r="F173" s="20"/>
      <c r="G173" s="21"/>
    </row>
    <row r="174" spans="1:7" ht="12.75">
      <c r="A174" s="22"/>
      <c r="B174" s="23" t="s">
        <v>27</v>
      </c>
      <c r="C174" s="23"/>
      <c r="D174" s="33"/>
      <c r="E174" s="23"/>
      <c r="F174" s="23"/>
      <c r="G174" s="24"/>
    </row>
    <row r="175" spans="1:7" ht="12.75">
      <c r="A175" s="22"/>
      <c r="B175" s="23"/>
      <c r="C175" s="23"/>
      <c r="D175" s="33"/>
      <c r="E175" s="23"/>
      <c r="F175" s="23"/>
      <c r="G175" s="24"/>
    </row>
    <row r="176" spans="1:7" ht="77.25">
      <c r="A176" s="17" t="s">
        <v>8</v>
      </c>
      <c r="B176" s="17" t="s">
        <v>0</v>
      </c>
      <c r="C176" s="18" t="s">
        <v>2</v>
      </c>
      <c r="D176" s="34" t="s">
        <v>3</v>
      </c>
      <c r="E176" s="18" t="s">
        <v>4</v>
      </c>
      <c r="F176" s="18" t="str">
        <f>F161</f>
        <v>Frequentie</v>
      </c>
      <c r="G176" s="18" t="s">
        <v>20</v>
      </c>
    </row>
    <row r="177" spans="1:7" ht="12.75">
      <c r="A177" s="3"/>
      <c r="B177" s="3"/>
      <c r="C177" s="3" t="s">
        <v>19</v>
      </c>
      <c r="D177" s="35"/>
      <c r="E177" s="3">
        <v>1</v>
      </c>
      <c r="F177" s="3"/>
      <c r="G177" s="4">
        <f aca="true" t="shared" si="11" ref="G177:G184">D177*E177</f>
        <v>0</v>
      </c>
    </row>
    <row r="178" spans="1:7" ht="12.75">
      <c r="A178" s="3"/>
      <c r="B178" s="3"/>
      <c r="C178" s="3" t="s">
        <v>19</v>
      </c>
      <c r="D178" s="35"/>
      <c r="E178" s="3">
        <v>1</v>
      </c>
      <c r="F178" s="3"/>
      <c r="G178" s="4">
        <f t="shared" si="11"/>
        <v>0</v>
      </c>
    </row>
    <row r="179" spans="1:7" ht="12.75">
      <c r="A179" s="3"/>
      <c r="B179" s="3"/>
      <c r="C179" s="3" t="s">
        <v>19</v>
      </c>
      <c r="D179" s="35"/>
      <c r="E179" s="3">
        <v>1</v>
      </c>
      <c r="F179" s="3"/>
      <c r="G179" s="4">
        <f t="shared" si="11"/>
        <v>0</v>
      </c>
    </row>
    <row r="180" spans="1:7" ht="12.75">
      <c r="A180" s="3"/>
      <c r="B180" s="3"/>
      <c r="C180" s="3" t="s">
        <v>19</v>
      </c>
      <c r="D180" s="35"/>
      <c r="E180" s="3">
        <v>1</v>
      </c>
      <c r="F180" s="3"/>
      <c r="G180" s="4">
        <f t="shared" si="11"/>
        <v>0</v>
      </c>
    </row>
    <row r="181" spans="1:7" ht="12.75">
      <c r="A181" s="3"/>
      <c r="B181" s="3"/>
      <c r="C181" s="3" t="s">
        <v>19</v>
      </c>
      <c r="D181" s="35"/>
      <c r="E181" s="3">
        <v>1</v>
      </c>
      <c r="F181" s="3"/>
      <c r="G181" s="4">
        <f t="shared" si="11"/>
        <v>0</v>
      </c>
    </row>
    <row r="182" spans="1:7" ht="12.75">
      <c r="A182" s="3"/>
      <c r="B182" s="3"/>
      <c r="C182" s="3" t="s">
        <v>19</v>
      </c>
      <c r="D182" s="35"/>
      <c r="E182" s="3">
        <v>1</v>
      </c>
      <c r="F182" s="3"/>
      <c r="G182" s="4">
        <f t="shared" si="11"/>
        <v>0</v>
      </c>
    </row>
    <row r="183" spans="1:7" ht="12.75">
      <c r="A183" s="3"/>
      <c r="B183" s="3"/>
      <c r="C183" s="3" t="s">
        <v>19</v>
      </c>
      <c r="D183" s="35"/>
      <c r="E183" s="3">
        <v>1</v>
      </c>
      <c r="F183" s="3"/>
      <c r="G183" s="4">
        <f t="shared" si="11"/>
        <v>0</v>
      </c>
    </row>
    <row r="184" spans="1:7" ht="13.5" thickBot="1">
      <c r="A184" s="3"/>
      <c r="C184" s="3" t="s">
        <v>19</v>
      </c>
      <c r="D184" s="35"/>
      <c r="E184" s="3">
        <v>1</v>
      </c>
      <c r="F184" s="3"/>
      <c r="G184" s="4">
        <f t="shared" si="11"/>
        <v>0</v>
      </c>
    </row>
    <row r="185" spans="1:7" ht="13.5" thickBot="1">
      <c r="A185" s="12" t="s">
        <v>28</v>
      </c>
      <c r="B185" s="13"/>
      <c r="C185" s="13"/>
      <c r="D185" s="30"/>
      <c r="E185" s="13"/>
      <c r="F185" s="13"/>
      <c r="G185" s="14">
        <f>SUM(G177:G184)</f>
        <v>0</v>
      </c>
    </row>
    <row r="188" spans="1:7" ht="12.75">
      <c r="A188" s="19" t="s">
        <v>38</v>
      </c>
      <c r="B188" s="20"/>
      <c r="C188" s="20"/>
      <c r="D188" s="32"/>
      <c r="E188" s="20"/>
      <c r="F188" s="20"/>
      <c r="G188" s="21"/>
    </row>
    <row r="189" spans="1:7" ht="12.75">
      <c r="A189" s="22"/>
      <c r="B189" s="23" t="s">
        <v>27</v>
      </c>
      <c r="C189" s="23"/>
      <c r="D189" s="33"/>
      <c r="E189" s="23"/>
      <c r="F189" s="23"/>
      <c r="G189" s="24"/>
    </row>
    <row r="190" spans="1:7" ht="12.75">
      <c r="A190" s="22"/>
      <c r="B190" s="23"/>
      <c r="C190" s="23"/>
      <c r="D190" s="33"/>
      <c r="E190" s="23"/>
      <c r="F190" s="23"/>
      <c r="G190" s="24"/>
    </row>
    <row r="191" spans="1:7" ht="77.25">
      <c r="A191" s="17" t="s">
        <v>8</v>
      </c>
      <c r="B191" s="17" t="s">
        <v>0</v>
      </c>
      <c r="C191" s="18" t="s">
        <v>2</v>
      </c>
      <c r="D191" s="34" t="s">
        <v>3</v>
      </c>
      <c r="E191" s="18" t="s">
        <v>4</v>
      </c>
      <c r="F191" s="18" t="str">
        <f>F176</f>
        <v>Frequentie</v>
      </c>
      <c r="G191" s="18" t="s">
        <v>20</v>
      </c>
    </row>
    <row r="192" spans="1:7" ht="12.75">
      <c r="A192" s="3"/>
      <c r="B192" s="3"/>
      <c r="C192" s="3" t="s">
        <v>19</v>
      </c>
      <c r="D192" s="35"/>
      <c r="E192" s="3">
        <v>1</v>
      </c>
      <c r="F192" s="3"/>
      <c r="G192" s="4">
        <f aca="true" t="shared" si="12" ref="G192:G199">D192*E192</f>
        <v>0</v>
      </c>
    </row>
    <row r="193" spans="1:7" ht="12.75">
      <c r="A193" s="3"/>
      <c r="B193" s="3"/>
      <c r="C193" s="3" t="s">
        <v>19</v>
      </c>
      <c r="D193" s="35"/>
      <c r="E193" s="3">
        <v>1</v>
      </c>
      <c r="F193" s="3"/>
      <c r="G193" s="4">
        <f t="shared" si="12"/>
        <v>0</v>
      </c>
    </row>
    <row r="194" spans="1:7" ht="12.75">
      <c r="A194" s="3"/>
      <c r="B194" s="3"/>
      <c r="C194" s="3" t="s">
        <v>19</v>
      </c>
      <c r="D194" s="35"/>
      <c r="E194" s="3">
        <v>1</v>
      </c>
      <c r="F194" s="3"/>
      <c r="G194" s="4">
        <f t="shared" si="12"/>
        <v>0</v>
      </c>
    </row>
    <row r="195" spans="1:7" ht="12.75">
      <c r="A195" s="3"/>
      <c r="B195" s="3"/>
      <c r="C195" s="3" t="s">
        <v>19</v>
      </c>
      <c r="D195" s="35"/>
      <c r="E195" s="3">
        <v>1</v>
      </c>
      <c r="F195" s="3"/>
      <c r="G195" s="4">
        <f t="shared" si="12"/>
        <v>0</v>
      </c>
    </row>
    <row r="196" spans="1:7" ht="12.75">
      <c r="A196" s="3"/>
      <c r="B196" s="3"/>
      <c r="C196" s="3" t="s">
        <v>19</v>
      </c>
      <c r="D196" s="35"/>
      <c r="E196" s="3">
        <v>1</v>
      </c>
      <c r="F196" s="3"/>
      <c r="G196" s="4">
        <f t="shared" si="12"/>
        <v>0</v>
      </c>
    </row>
    <row r="197" spans="1:7" ht="12.75">
      <c r="A197" s="3"/>
      <c r="B197" s="3"/>
      <c r="C197" s="3" t="s">
        <v>19</v>
      </c>
      <c r="D197" s="35"/>
      <c r="E197" s="3">
        <v>1</v>
      </c>
      <c r="F197" s="3"/>
      <c r="G197" s="4">
        <f t="shared" si="12"/>
        <v>0</v>
      </c>
    </row>
    <row r="198" spans="1:7" ht="12.75">
      <c r="A198" s="3"/>
      <c r="B198" s="3"/>
      <c r="C198" s="3" t="s">
        <v>19</v>
      </c>
      <c r="D198" s="35"/>
      <c r="E198" s="3">
        <v>1</v>
      </c>
      <c r="F198" s="3"/>
      <c r="G198" s="4">
        <f t="shared" si="12"/>
        <v>0</v>
      </c>
    </row>
    <row r="199" spans="1:7" ht="13.5" thickBot="1">
      <c r="A199" s="3"/>
      <c r="C199" s="3" t="s">
        <v>19</v>
      </c>
      <c r="D199" s="35"/>
      <c r="E199" s="3">
        <v>1</v>
      </c>
      <c r="F199" s="3"/>
      <c r="G199" s="4">
        <f t="shared" si="12"/>
        <v>0</v>
      </c>
    </row>
    <row r="200" spans="1:7" ht="13.5" thickBot="1">
      <c r="A200" s="12" t="s">
        <v>28</v>
      </c>
      <c r="B200" s="13"/>
      <c r="C200" s="13"/>
      <c r="D200" s="30"/>
      <c r="E200" s="13"/>
      <c r="F200" s="13"/>
      <c r="G200" s="14">
        <f>SUM(G192:G199)</f>
        <v>0</v>
      </c>
    </row>
    <row r="203" spans="1:7" ht="12.75">
      <c r="A203" s="19" t="s">
        <v>38</v>
      </c>
      <c r="B203" s="20"/>
      <c r="C203" s="20"/>
      <c r="D203" s="32"/>
      <c r="E203" s="20"/>
      <c r="F203" s="20"/>
      <c r="G203" s="21"/>
    </row>
    <row r="204" spans="1:7" ht="12.75">
      <c r="A204" s="22"/>
      <c r="B204" s="23" t="s">
        <v>27</v>
      </c>
      <c r="C204" s="23"/>
      <c r="D204" s="33"/>
      <c r="E204" s="23"/>
      <c r="F204" s="23"/>
      <c r="G204" s="24"/>
    </row>
    <row r="205" spans="1:7" ht="12.75">
      <c r="A205" s="22"/>
      <c r="B205" s="23"/>
      <c r="C205" s="23"/>
      <c r="D205" s="33"/>
      <c r="E205" s="23"/>
      <c r="F205" s="23"/>
      <c r="G205" s="24"/>
    </row>
    <row r="206" spans="1:7" ht="77.25">
      <c r="A206" s="17" t="s">
        <v>8</v>
      </c>
      <c r="B206" s="17" t="s">
        <v>0</v>
      </c>
      <c r="C206" s="18" t="s">
        <v>2</v>
      </c>
      <c r="D206" s="34" t="s">
        <v>3</v>
      </c>
      <c r="E206" s="18" t="s">
        <v>4</v>
      </c>
      <c r="F206" s="18" t="str">
        <f>F191</f>
        <v>Frequentie</v>
      </c>
      <c r="G206" s="18" t="s">
        <v>20</v>
      </c>
    </row>
    <row r="207" spans="1:7" ht="12.75">
      <c r="A207" s="3"/>
      <c r="B207" s="3"/>
      <c r="C207" s="3" t="s">
        <v>19</v>
      </c>
      <c r="D207" s="35"/>
      <c r="E207" s="3">
        <v>1</v>
      </c>
      <c r="F207" s="3"/>
      <c r="G207" s="4">
        <f aca="true" t="shared" si="13" ref="G207:G214">D207*E207</f>
        <v>0</v>
      </c>
    </row>
    <row r="208" spans="1:7" ht="12.75">
      <c r="A208" s="3"/>
      <c r="B208" s="3"/>
      <c r="C208" s="3" t="s">
        <v>19</v>
      </c>
      <c r="D208" s="35"/>
      <c r="E208" s="3">
        <v>1</v>
      </c>
      <c r="F208" s="3"/>
      <c r="G208" s="4">
        <f t="shared" si="13"/>
        <v>0</v>
      </c>
    </row>
    <row r="209" spans="1:7" ht="12.75">
      <c r="A209" s="3"/>
      <c r="B209" s="3"/>
      <c r="C209" s="3" t="s">
        <v>19</v>
      </c>
      <c r="D209" s="35"/>
      <c r="E209" s="3">
        <v>1</v>
      </c>
      <c r="F209" s="3"/>
      <c r="G209" s="4">
        <f t="shared" si="13"/>
        <v>0</v>
      </c>
    </row>
    <row r="210" spans="1:7" ht="12.75">
      <c r="A210" s="3"/>
      <c r="B210" s="3"/>
      <c r="C210" s="3" t="s">
        <v>19</v>
      </c>
      <c r="D210" s="35"/>
      <c r="E210" s="3">
        <v>1</v>
      </c>
      <c r="F210" s="3"/>
      <c r="G210" s="4">
        <f t="shared" si="13"/>
        <v>0</v>
      </c>
    </row>
    <row r="211" spans="1:7" ht="12.75">
      <c r="A211" s="3"/>
      <c r="B211" s="3"/>
      <c r="C211" s="3" t="s">
        <v>19</v>
      </c>
      <c r="D211" s="35"/>
      <c r="E211" s="3">
        <v>1</v>
      </c>
      <c r="F211" s="3"/>
      <c r="G211" s="4">
        <f t="shared" si="13"/>
        <v>0</v>
      </c>
    </row>
    <row r="212" spans="1:7" ht="12.75">
      <c r="A212" s="3"/>
      <c r="B212" s="3"/>
      <c r="C212" s="3" t="s">
        <v>19</v>
      </c>
      <c r="D212" s="35"/>
      <c r="E212" s="3">
        <v>1</v>
      </c>
      <c r="F212" s="3"/>
      <c r="G212" s="4">
        <f t="shared" si="13"/>
        <v>0</v>
      </c>
    </row>
    <row r="213" spans="1:7" ht="12.75">
      <c r="A213" s="3"/>
      <c r="B213" s="3"/>
      <c r="C213" s="3" t="s">
        <v>19</v>
      </c>
      <c r="D213" s="35"/>
      <c r="E213" s="3">
        <v>1</v>
      </c>
      <c r="F213" s="3"/>
      <c r="G213" s="4">
        <f t="shared" si="13"/>
        <v>0</v>
      </c>
    </row>
    <row r="214" spans="1:7" ht="13.5" thickBot="1">
      <c r="A214" s="3"/>
      <c r="C214" s="3" t="s">
        <v>19</v>
      </c>
      <c r="D214" s="35"/>
      <c r="E214" s="3">
        <v>1</v>
      </c>
      <c r="F214" s="3"/>
      <c r="G214" s="4">
        <f t="shared" si="13"/>
        <v>0</v>
      </c>
    </row>
    <row r="215" spans="1:7" ht="13.5" thickBot="1">
      <c r="A215" s="12" t="s">
        <v>28</v>
      </c>
      <c r="B215" s="13"/>
      <c r="C215" s="13"/>
      <c r="D215" s="30"/>
      <c r="E215" s="13"/>
      <c r="F215" s="13"/>
      <c r="G215" s="14">
        <f>SUM(G207:G214)</f>
        <v>0</v>
      </c>
    </row>
    <row r="218" spans="1:7" ht="12.75">
      <c r="A218" s="19" t="s">
        <v>38</v>
      </c>
      <c r="B218" s="20"/>
      <c r="C218" s="20"/>
      <c r="D218" s="32"/>
      <c r="E218" s="20"/>
      <c r="F218" s="20"/>
      <c r="G218" s="21"/>
    </row>
    <row r="219" spans="1:7" ht="12.75">
      <c r="A219" s="22"/>
      <c r="B219" s="23" t="s">
        <v>27</v>
      </c>
      <c r="C219" s="23"/>
      <c r="D219" s="33"/>
      <c r="E219" s="23"/>
      <c r="F219" s="23"/>
      <c r="G219" s="24"/>
    </row>
    <row r="220" spans="1:7" ht="12.75">
      <c r="A220" s="22"/>
      <c r="B220" s="23"/>
      <c r="C220" s="23"/>
      <c r="D220" s="33"/>
      <c r="E220" s="23"/>
      <c r="F220" s="23"/>
      <c r="G220" s="24"/>
    </row>
    <row r="221" spans="1:7" ht="77.25">
      <c r="A221" s="17" t="s">
        <v>8</v>
      </c>
      <c r="B221" s="17" t="s">
        <v>0</v>
      </c>
      <c r="C221" s="18" t="s">
        <v>2</v>
      </c>
      <c r="D221" s="34" t="s">
        <v>3</v>
      </c>
      <c r="E221" s="18" t="s">
        <v>4</v>
      </c>
      <c r="F221" s="18" t="str">
        <f>F206</f>
        <v>Frequentie</v>
      </c>
      <c r="G221" s="18" t="s">
        <v>20</v>
      </c>
    </row>
    <row r="222" spans="1:7" ht="12.75">
      <c r="A222" s="3"/>
      <c r="B222" s="3"/>
      <c r="C222" s="3" t="s">
        <v>19</v>
      </c>
      <c r="D222" s="35"/>
      <c r="E222" s="3">
        <v>1</v>
      </c>
      <c r="F222" s="3"/>
      <c r="G222" s="4">
        <f aca="true" t="shared" si="14" ref="G222:G229">D222*E222</f>
        <v>0</v>
      </c>
    </row>
    <row r="223" spans="1:7" ht="12.75">
      <c r="A223" s="3"/>
      <c r="B223" s="3"/>
      <c r="C223" s="3" t="s">
        <v>19</v>
      </c>
      <c r="D223" s="35"/>
      <c r="E223" s="3">
        <v>1</v>
      </c>
      <c r="F223" s="3"/>
      <c r="G223" s="4">
        <f t="shared" si="14"/>
        <v>0</v>
      </c>
    </row>
    <row r="224" spans="1:7" ht="12.75">
      <c r="A224" s="3"/>
      <c r="B224" s="3"/>
      <c r="C224" s="3" t="s">
        <v>19</v>
      </c>
      <c r="D224" s="35"/>
      <c r="E224" s="3">
        <v>1</v>
      </c>
      <c r="F224" s="3"/>
      <c r="G224" s="4">
        <f t="shared" si="14"/>
        <v>0</v>
      </c>
    </row>
    <row r="225" spans="1:7" ht="12.75">
      <c r="A225" s="3"/>
      <c r="B225" s="3"/>
      <c r="C225" s="3" t="s">
        <v>19</v>
      </c>
      <c r="D225" s="35"/>
      <c r="E225" s="3">
        <v>1</v>
      </c>
      <c r="F225" s="3"/>
      <c r="G225" s="4">
        <f t="shared" si="14"/>
        <v>0</v>
      </c>
    </row>
    <row r="226" spans="1:7" ht="12.75">
      <c r="A226" s="3"/>
      <c r="B226" s="3"/>
      <c r="C226" s="3" t="s">
        <v>19</v>
      </c>
      <c r="D226" s="35"/>
      <c r="E226" s="3">
        <v>1</v>
      </c>
      <c r="F226" s="3"/>
      <c r="G226" s="4">
        <f t="shared" si="14"/>
        <v>0</v>
      </c>
    </row>
    <row r="227" spans="1:7" ht="12.75">
      <c r="A227" s="3"/>
      <c r="B227" s="3"/>
      <c r="C227" s="3" t="s">
        <v>19</v>
      </c>
      <c r="D227" s="35"/>
      <c r="E227" s="3">
        <v>1</v>
      </c>
      <c r="F227" s="3"/>
      <c r="G227" s="4">
        <f t="shared" si="14"/>
        <v>0</v>
      </c>
    </row>
    <row r="228" spans="1:7" ht="12.75">
      <c r="A228" s="3"/>
      <c r="B228" s="3"/>
      <c r="C228" s="3" t="s">
        <v>19</v>
      </c>
      <c r="D228" s="35"/>
      <c r="E228" s="3">
        <v>1</v>
      </c>
      <c r="F228" s="3"/>
      <c r="G228" s="4">
        <f t="shared" si="14"/>
        <v>0</v>
      </c>
    </row>
    <row r="229" spans="1:7" ht="13.5" thickBot="1">
      <c r="A229" s="3"/>
      <c r="C229" s="3" t="s">
        <v>19</v>
      </c>
      <c r="D229" s="35"/>
      <c r="E229" s="3">
        <v>1</v>
      </c>
      <c r="F229" s="3"/>
      <c r="G229" s="4">
        <f t="shared" si="14"/>
        <v>0</v>
      </c>
    </row>
    <row r="230" spans="1:7" ht="13.5" thickBot="1">
      <c r="A230" s="12" t="s">
        <v>28</v>
      </c>
      <c r="B230" s="13"/>
      <c r="C230" s="13"/>
      <c r="D230" s="30"/>
      <c r="E230" s="13"/>
      <c r="F230" s="13"/>
      <c r="G230" s="14">
        <f>SUM(G222:G229)</f>
        <v>0</v>
      </c>
    </row>
    <row r="233" spans="1:7" ht="12.75">
      <c r="A233" s="19" t="s">
        <v>38</v>
      </c>
      <c r="B233" s="20"/>
      <c r="C233" s="20"/>
      <c r="D233" s="32"/>
      <c r="E233" s="20"/>
      <c r="F233" s="20"/>
      <c r="G233" s="21"/>
    </row>
    <row r="234" spans="1:7" ht="12.75">
      <c r="A234" s="22"/>
      <c r="B234" s="23" t="s">
        <v>27</v>
      </c>
      <c r="C234" s="23"/>
      <c r="D234" s="33"/>
      <c r="E234" s="23"/>
      <c r="F234" s="23"/>
      <c r="G234" s="24"/>
    </row>
    <row r="235" spans="1:7" ht="12.75">
      <c r="A235" s="22"/>
      <c r="B235" s="23"/>
      <c r="C235" s="23"/>
      <c r="D235" s="33"/>
      <c r="E235" s="23"/>
      <c r="F235" s="23"/>
      <c r="G235" s="24"/>
    </row>
    <row r="236" spans="1:7" ht="77.25">
      <c r="A236" s="17" t="s">
        <v>8</v>
      </c>
      <c r="B236" s="17" t="s">
        <v>0</v>
      </c>
      <c r="C236" s="18" t="s">
        <v>2</v>
      </c>
      <c r="D236" s="34" t="s">
        <v>3</v>
      </c>
      <c r="E236" s="18" t="s">
        <v>4</v>
      </c>
      <c r="F236" s="18" t="str">
        <f>F221</f>
        <v>Frequentie</v>
      </c>
      <c r="G236" s="18" t="s">
        <v>20</v>
      </c>
    </row>
    <row r="237" spans="1:7" ht="12.75">
      <c r="A237" s="3"/>
      <c r="B237" s="3"/>
      <c r="C237" s="3" t="s">
        <v>19</v>
      </c>
      <c r="D237" s="35"/>
      <c r="E237" s="3">
        <v>1</v>
      </c>
      <c r="F237" s="3"/>
      <c r="G237" s="4">
        <f aca="true" t="shared" si="15" ref="G237:G244">D237*E237</f>
        <v>0</v>
      </c>
    </row>
    <row r="238" spans="1:7" ht="12.75">
      <c r="A238" s="3"/>
      <c r="B238" s="3"/>
      <c r="C238" s="3" t="s">
        <v>19</v>
      </c>
      <c r="D238" s="35"/>
      <c r="E238" s="3">
        <v>1</v>
      </c>
      <c r="F238" s="3"/>
      <c r="G238" s="4">
        <f t="shared" si="15"/>
        <v>0</v>
      </c>
    </row>
    <row r="239" spans="1:7" ht="12.75">
      <c r="A239" s="3"/>
      <c r="B239" s="3"/>
      <c r="C239" s="3" t="s">
        <v>19</v>
      </c>
      <c r="D239" s="35"/>
      <c r="E239" s="3">
        <v>1</v>
      </c>
      <c r="F239" s="3"/>
      <c r="G239" s="4">
        <f t="shared" si="15"/>
        <v>0</v>
      </c>
    </row>
    <row r="240" spans="1:7" ht="12.75">
      <c r="A240" s="3"/>
      <c r="B240" s="3"/>
      <c r="C240" s="3" t="s">
        <v>19</v>
      </c>
      <c r="D240" s="35"/>
      <c r="E240" s="3">
        <v>1</v>
      </c>
      <c r="F240" s="3"/>
      <c r="G240" s="4">
        <f t="shared" si="15"/>
        <v>0</v>
      </c>
    </row>
    <row r="241" spans="1:7" ht="12.75">
      <c r="A241" s="3"/>
      <c r="B241" s="3"/>
      <c r="C241" s="3" t="s">
        <v>19</v>
      </c>
      <c r="D241" s="35"/>
      <c r="E241" s="3">
        <v>1</v>
      </c>
      <c r="F241" s="3"/>
      <c r="G241" s="4">
        <f t="shared" si="15"/>
        <v>0</v>
      </c>
    </row>
    <row r="242" spans="1:7" ht="12.75">
      <c r="A242" s="3"/>
      <c r="B242" s="3"/>
      <c r="C242" s="3" t="s">
        <v>19</v>
      </c>
      <c r="D242" s="35"/>
      <c r="E242" s="3">
        <v>1</v>
      </c>
      <c r="F242" s="3"/>
      <c r="G242" s="4">
        <f t="shared" si="15"/>
        <v>0</v>
      </c>
    </row>
    <row r="243" spans="1:7" ht="12.75">
      <c r="A243" s="3"/>
      <c r="B243" s="3"/>
      <c r="C243" s="3" t="s">
        <v>19</v>
      </c>
      <c r="D243" s="35"/>
      <c r="E243" s="3">
        <v>1</v>
      </c>
      <c r="F243" s="3"/>
      <c r="G243" s="4">
        <f t="shared" si="15"/>
        <v>0</v>
      </c>
    </row>
    <row r="244" spans="1:7" ht="13.5" thickBot="1">
      <c r="A244" s="3"/>
      <c r="C244" s="3" t="s">
        <v>19</v>
      </c>
      <c r="D244" s="35"/>
      <c r="E244" s="3">
        <v>1</v>
      </c>
      <c r="F244" s="3"/>
      <c r="G244" s="4">
        <f t="shared" si="15"/>
        <v>0</v>
      </c>
    </row>
    <row r="245" spans="1:7" ht="13.5" thickBot="1">
      <c r="A245" s="12" t="s">
        <v>28</v>
      </c>
      <c r="B245" s="13"/>
      <c r="C245" s="13"/>
      <c r="D245" s="30"/>
      <c r="E245" s="13"/>
      <c r="F245" s="13"/>
      <c r="G245" s="14">
        <f>SUM(G237:G244)</f>
        <v>0</v>
      </c>
    </row>
    <row r="248" spans="1:7" ht="12.75">
      <c r="A248" s="19" t="s">
        <v>38</v>
      </c>
      <c r="B248" s="20"/>
      <c r="C248" s="20"/>
      <c r="D248" s="32"/>
      <c r="E248" s="20"/>
      <c r="F248" s="20"/>
      <c r="G248" s="21"/>
    </row>
    <row r="249" spans="1:7" ht="12.75">
      <c r="A249" s="22"/>
      <c r="B249" s="23" t="s">
        <v>27</v>
      </c>
      <c r="C249" s="23"/>
      <c r="D249" s="33"/>
      <c r="E249" s="23"/>
      <c r="F249" s="23"/>
      <c r="G249" s="24"/>
    </row>
    <row r="250" spans="1:7" ht="12.75">
      <c r="A250" s="22"/>
      <c r="B250" s="23"/>
      <c r="C250" s="23"/>
      <c r="D250" s="33"/>
      <c r="E250" s="23"/>
      <c r="F250" s="23"/>
      <c r="G250" s="24"/>
    </row>
    <row r="251" spans="1:7" ht="77.25">
      <c r="A251" s="17" t="s">
        <v>8</v>
      </c>
      <c r="B251" s="17" t="s">
        <v>0</v>
      </c>
      <c r="C251" s="18" t="s">
        <v>2</v>
      </c>
      <c r="D251" s="34" t="s">
        <v>3</v>
      </c>
      <c r="E251" s="18" t="s">
        <v>4</v>
      </c>
      <c r="F251" s="18" t="str">
        <f>F236</f>
        <v>Frequentie</v>
      </c>
      <c r="G251" s="18" t="s">
        <v>20</v>
      </c>
    </row>
    <row r="252" spans="1:7" ht="12.75">
      <c r="A252" s="3"/>
      <c r="B252" s="3"/>
      <c r="C252" s="3" t="s">
        <v>19</v>
      </c>
      <c r="D252" s="35"/>
      <c r="E252" s="3">
        <v>1</v>
      </c>
      <c r="F252" s="3"/>
      <c r="G252" s="4">
        <f aca="true" t="shared" si="16" ref="G252:G259">D252*E252</f>
        <v>0</v>
      </c>
    </row>
    <row r="253" spans="1:7" ht="12.75">
      <c r="A253" s="3"/>
      <c r="B253" s="3"/>
      <c r="C253" s="3" t="s">
        <v>19</v>
      </c>
      <c r="D253" s="35"/>
      <c r="E253" s="3">
        <v>1</v>
      </c>
      <c r="F253" s="3"/>
      <c r="G253" s="4">
        <f t="shared" si="16"/>
        <v>0</v>
      </c>
    </row>
    <row r="254" spans="1:7" ht="12.75">
      <c r="A254" s="3"/>
      <c r="B254" s="3"/>
      <c r="C254" s="3" t="s">
        <v>19</v>
      </c>
      <c r="D254" s="35"/>
      <c r="E254" s="3">
        <v>1</v>
      </c>
      <c r="F254" s="3"/>
      <c r="G254" s="4">
        <f t="shared" si="16"/>
        <v>0</v>
      </c>
    </row>
    <row r="255" spans="1:7" ht="12.75">
      <c r="A255" s="3"/>
      <c r="B255" s="3"/>
      <c r="C255" s="3" t="s">
        <v>19</v>
      </c>
      <c r="D255" s="35"/>
      <c r="E255" s="3">
        <v>1</v>
      </c>
      <c r="F255" s="3"/>
      <c r="G255" s="4">
        <f t="shared" si="16"/>
        <v>0</v>
      </c>
    </row>
    <row r="256" spans="1:7" ht="12.75">
      <c r="A256" s="3"/>
      <c r="B256" s="3"/>
      <c r="C256" s="3" t="s">
        <v>19</v>
      </c>
      <c r="D256" s="35"/>
      <c r="E256" s="3">
        <v>1</v>
      </c>
      <c r="F256" s="3"/>
      <c r="G256" s="4">
        <f t="shared" si="16"/>
        <v>0</v>
      </c>
    </row>
    <row r="257" spans="1:7" ht="12.75">
      <c r="A257" s="3"/>
      <c r="B257" s="3"/>
      <c r="C257" s="3" t="s">
        <v>19</v>
      </c>
      <c r="D257" s="35"/>
      <c r="E257" s="3">
        <v>1</v>
      </c>
      <c r="F257" s="3"/>
      <c r="G257" s="4">
        <f t="shared" si="16"/>
        <v>0</v>
      </c>
    </row>
    <row r="258" spans="1:7" ht="12.75">
      <c r="A258" s="3"/>
      <c r="B258" s="3"/>
      <c r="C258" s="3" t="s">
        <v>19</v>
      </c>
      <c r="D258" s="35"/>
      <c r="E258" s="3">
        <v>1</v>
      </c>
      <c r="F258" s="3"/>
      <c r="G258" s="4">
        <f t="shared" si="16"/>
        <v>0</v>
      </c>
    </row>
    <row r="259" spans="1:7" ht="13.5" thickBot="1">
      <c r="A259" s="3"/>
      <c r="C259" s="3" t="s">
        <v>19</v>
      </c>
      <c r="D259" s="35"/>
      <c r="E259" s="3">
        <v>1</v>
      </c>
      <c r="F259" s="3"/>
      <c r="G259" s="4">
        <f t="shared" si="16"/>
        <v>0</v>
      </c>
    </row>
    <row r="260" spans="1:7" ht="13.5" thickBot="1">
      <c r="A260" s="12" t="s">
        <v>28</v>
      </c>
      <c r="B260" s="13"/>
      <c r="C260" s="13"/>
      <c r="D260" s="30"/>
      <c r="E260" s="13"/>
      <c r="F260" s="13"/>
      <c r="G260" s="14">
        <f>SUM(G252:G259)</f>
        <v>0</v>
      </c>
    </row>
    <row r="263" spans="1:7" ht="12.75">
      <c r="A263" s="19" t="s">
        <v>38</v>
      </c>
      <c r="B263" s="20"/>
      <c r="C263" s="20"/>
      <c r="D263" s="32"/>
      <c r="E263" s="20"/>
      <c r="F263" s="20"/>
      <c r="G263" s="21"/>
    </row>
    <row r="264" spans="1:7" ht="12.75">
      <c r="A264" s="22"/>
      <c r="B264" s="23" t="s">
        <v>27</v>
      </c>
      <c r="C264" s="23"/>
      <c r="D264" s="33"/>
      <c r="E264" s="23"/>
      <c r="F264" s="23"/>
      <c r="G264" s="24"/>
    </row>
    <row r="265" spans="1:7" ht="12.75">
      <c r="A265" s="22"/>
      <c r="B265" s="23"/>
      <c r="C265" s="23"/>
      <c r="D265" s="33"/>
      <c r="E265" s="23"/>
      <c r="F265" s="23"/>
      <c r="G265" s="24"/>
    </row>
    <row r="266" spans="1:7" ht="77.25">
      <c r="A266" s="17" t="s">
        <v>8</v>
      </c>
      <c r="B266" s="17" t="s">
        <v>0</v>
      </c>
      <c r="C266" s="18" t="s">
        <v>2</v>
      </c>
      <c r="D266" s="34" t="s">
        <v>3</v>
      </c>
      <c r="E266" s="18" t="s">
        <v>4</v>
      </c>
      <c r="F266" s="18" t="str">
        <f>F11</f>
        <v>Frequentie</v>
      </c>
      <c r="G266" s="18" t="s">
        <v>20</v>
      </c>
    </row>
    <row r="267" spans="1:7" ht="12.75">
      <c r="A267" s="3"/>
      <c r="B267" s="3"/>
      <c r="C267" s="3" t="s">
        <v>19</v>
      </c>
      <c r="D267" s="35"/>
      <c r="E267" s="3">
        <v>1</v>
      </c>
      <c r="F267" s="3"/>
      <c r="G267" s="4">
        <f aca="true" t="shared" si="17" ref="G267:G274">D267*E267</f>
        <v>0</v>
      </c>
    </row>
    <row r="268" spans="1:7" ht="12.75">
      <c r="A268" s="3"/>
      <c r="B268" s="3"/>
      <c r="C268" s="3" t="s">
        <v>19</v>
      </c>
      <c r="D268" s="35"/>
      <c r="E268" s="3">
        <v>1</v>
      </c>
      <c r="F268" s="3"/>
      <c r="G268" s="4">
        <f t="shared" si="17"/>
        <v>0</v>
      </c>
    </row>
    <row r="269" spans="1:7" ht="12.75">
      <c r="A269" s="3"/>
      <c r="B269" s="3"/>
      <c r="C269" s="3" t="s">
        <v>19</v>
      </c>
      <c r="D269" s="35"/>
      <c r="E269" s="3">
        <v>1</v>
      </c>
      <c r="F269" s="3"/>
      <c r="G269" s="4">
        <f t="shared" si="17"/>
        <v>0</v>
      </c>
    </row>
    <row r="270" spans="1:7" ht="12.75">
      <c r="A270" s="3"/>
      <c r="B270" s="3"/>
      <c r="C270" s="3" t="s">
        <v>19</v>
      </c>
      <c r="D270" s="35"/>
      <c r="E270" s="3">
        <v>1</v>
      </c>
      <c r="F270" s="3"/>
      <c r="G270" s="4">
        <f t="shared" si="17"/>
        <v>0</v>
      </c>
    </row>
    <row r="271" spans="1:7" ht="12.75">
      <c r="A271" s="3"/>
      <c r="B271" s="3"/>
      <c r="C271" s="3" t="s">
        <v>19</v>
      </c>
      <c r="D271" s="35"/>
      <c r="E271" s="3">
        <v>1</v>
      </c>
      <c r="F271" s="3"/>
      <c r="G271" s="4">
        <f t="shared" si="17"/>
        <v>0</v>
      </c>
    </row>
    <row r="272" spans="1:7" ht="12.75">
      <c r="A272" s="3"/>
      <c r="B272" s="3"/>
      <c r="C272" s="3" t="s">
        <v>19</v>
      </c>
      <c r="D272" s="35"/>
      <c r="E272" s="3">
        <v>1</v>
      </c>
      <c r="F272" s="3"/>
      <c r="G272" s="4">
        <f t="shared" si="17"/>
        <v>0</v>
      </c>
    </row>
    <row r="273" spans="1:7" ht="12.75">
      <c r="A273" s="3"/>
      <c r="B273" s="3"/>
      <c r="C273" s="3" t="s">
        <v>19</v>
      </c>
      <c r="D273" s="35"/>
      <c r="E273" s="3">
        <v>1</v>
      </c>
      <c r="F273" s="3"/>
      <c r="G273" s="4">
        <f t="shared" si="17"/>
        <v>0</v>
      </c>
    </row>
    <row r="274" spans="1:7" ht="13.5" thickBot="1">
      <c r="A274" s="3"/>
      <c r="C274" s="3" t="s">
        <v>19</v>
      </c>
      <c r="D274" s="35"/>
      <c r="E274" s="3">
        <v>1</v>
      </c>
      <c r="F274" s="3"/>
      <c r="G274" s="4">
        <f t="shared" si="17"/>
        <v>0</v>
      </c>
    </row>
    <row r="275" spans="1:7" ht="13.5" thickBot="1">
      <c r="A275" s="12" t="s">
        <v>28</v>
      </c>
      <c r="B275" s="13"/>
      <c r="C275" s="13"/>
      <c r="D275" s="30"/>
      <c r="E275" s="13"/>
      <c r="F275" s="13"/>
      <c r="G275" s="14">
        <f>SUM(G267:G274)</f>
        <v>0</v>
      </c>
    </row>
  </sheetData>
  <printOptions/>
  <pageMargins left="0.7874015748031497" right="0.5905511811023623" top="0.7874015748031497" bottom="0.5905511811023623" header="0.5118110236220472" footer="0.5118110236220472"/>
  <pageSetup horizontalDpi="300" verticalDpi="300" orientation="portrait" paperSize="9" r:id="rId1"/>
  <headerFooter alignWithMargins="0">
    <oddFooter>&amp;L&amp;8&amp;XAOC OOST  LOK. ENSCHEDE&amp;C&amp;P&amp;R&amp;8&amp;XRRI / WERKVOORBEREIDEN / 11-2001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AOC Oost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Begroting onderhoud</dc:title>
  <dc:subject/>
  <dc:creator>Reinoud Riemens</dc:creator>
  <cp:keywords/>
  <dc:description/>
  <cp:lastModifiedBy>AOC Oost</cp:lastModifiedBy>
  <cp:lastPrinted>2008-11-13T09:59:06Z</cp:lastPrinted>
  <dcterms:created xsi:type="dcterms:W3CDTF">2000-11-23T22:05:26Z</dcterms:created>
  <dcterms:modified xsi:type="dcterms:W3CDTF">2008-11-13T10:01:07Z</dcterms:modified>
  <cp:category/>
  <cp:version/>
  <cp:contentType/>
  <cp:contentStatus/>
</cp:coreProperties>
</file>