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wgn.sharepoint.com/sites/Mepv_Vakgr_Groen_team/Gedeelde documenten/Tuinontwerp en aanleg/Hoofdstuk 1 voorbereiden/1.12 De offerte/2 Opdrachten/"/>
    </mc:Choice>
  </mc:AlternateContent>
  <bookViews>
    <workbookView xWindow="0" yWindow="0" windowWidth="23040" windowHeight="9192"/>
  </bookViews>
  <sheets>
    <sheet name="Offerte " sheetId="1" r:id="rId1"/>
  </sheets>
  <externalReferences>
    <externalReference r:id="rId2"/>
  </externalReferences>
  <definedNames>
    <definedName name="aaaaaaaaaa" localSheetId="0">'[1]Financieel overzicht'!#REF!</definedName>
    <definedName name="aaaaaaaaaa">'[1]Financieel overzicht'!#REF!</definedName>
    <definedName name="Aantal" localSheetId="0">'Offerte '!$B$23:$B$34</definedName>
    <definedName name="_xlnm.Print_Area" localSheetId="0">'Offerte '!$A$1:$F$51</definedName>
    <definedName name="Betaalstatus">'[1]Financieel overzicht'!$B$20:$B$22</definedName>
    <definedName name="btwtarieven">'[1]Financieel overzicht'!$B$31:$B$33</definedName>
    <definedName name="categorielijst" localSheetId="0">[1]Categorieën!$J$7,[1]Categorieën!$J$8,[1]Categorieën!$J$9,[1]Categorieën!#REF!,[1]Categorieën!#REF!,[1]Categorieën!$J$10,[1]Categorieën!$J$11,[1]Categorieën!#REF!,[1]Categorieën!$J$12,[1]Categorieën!#REF!,[1]Categorieën!$J$13,[1]Categorieën!$J$14,[1]Categorieën!#REF!,[1]Categorieën!#REF!,[1]Categorieën!$J$16,[1]Categorieën!$J$17,[1]Categorieën!$J$18,[1]Categorieën!$J$19,[1]Categorieën!$J$20,[1]Categorieën!$J$21,[1]Categorieën!$J$22,[1]Categorieën!$J$23,[1]Categorieën!$J$24,[1]Categorieën!$J$26,[1]Categorieën!$J$25,[1]Categorieën!$J$27,[1]Categorieën!$J$28,[1]Categorieën!$J$29,[1]Categorieën!$J$30,[1]Categorieën!$J$31,[1]Categorieën!$J$32,[1]Categorieën!$J$33,[1]Categorieën!$J$34,[1]Categorieën!$J$36,[1]Categorieën!$J$37</definedName>
    <definedName name="categorielijst">[1]Categorieën!$J$7,[1]Categorieën!$J$8,[1]Categorieën!$J$9,[1]Categorieën!#REF!,[1]Categorieën!#REF!,[1]Categorieën!$J$10,[1]Categorieën!$J$11,[1]Categorieën!#REF!,[1]Categorieën!$J$12,[1]Categorieën!#REF!,[1]Categorieën!$J$13,[1]Categorieën!$J$14,[1]Categorieën!#REF!,[1]Categorieën!#REF!,[1]Categorieën!$J$16,[1]Categorieën!$J$17,[1]Categorieën!$J$18,[1]Categorieën!$J$19,[1]Categorieën!$J$20,[1]Categorieën!$J$21,[1]Categorieën!$J$22,[1]Categorieën!$J$23,[1]Categorieën!$J$24,[1]Categorieën!$J$26,[1]Categorieën!$J$25,[1]Categorieën!$J$27,[1]Categorieën!$J$28,[1]Categorieën!$J$29,[1]Categorieën!$J$30,[1]Categorieën!$J$31,[1]Categorieën!$J$32,[1]Categorieën!$J$33,[1]Categorieën!$J$34,[1]Categorieën!$J$36,[1]Categorieën!$J$37</definedName>
    <definedName name="Offertestatus" localSheetId="0">'[1]Financieel overzicht'!#REF!</definedName>
    <definedName name="Offertestatus">'[1]Financieel overzicht'!#REF!</definedName>
    <definedName name="soort">'[1]Financieel overzicht'!$B$26:$B$28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2" i="1" l="1"/>
  <c r="F3" i="1"/>
  <c r="F4" i="1"/>
  <c r="F5" i="1"/>
  <c r="M5" i="1"/>
  <c r="F6" i="1"/>
  <c r="F7" i="1"/>
  <c r="F8" i="1"/>
  <c r="F9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 l="1"/>
  <c r="F36" i="1"/>
  <c r="F39" i="1" s="1"/>
</calcChain>
</file>

<file path=xl/comments1.xml><?xml version="1.0" encoding="utf-8"?>
<comments xmlns="http://schemas.openxmlformats.org/spreadsheetml/2006/main">
  <authors>
    <author>Jan-Bert de Lepper</author>
  </authors>
  <commentList>
    <comment ref="F2" authorId="0" shapeId="0">
      <text>
        <r>
          <rPr>
            <sz val="9"/>
            <color indexed="81"/>
            <rFont val="Tahoma"/>
            <family val="2"/>
          </rPr>
          <t xml:space="preserve">Deze gegevens pas je zelf aan 
</t>
        </r>
      </text>
    </comment>
  </commentList>
</comments>
</file>

<file path=xl/sharedStrings.xml><?xml version="1.0" encoding="utf-8"?>
<sst xmlns="http://schemas.openxmlformats.org/spreadsheetml/2006/main" count="21" uniqueCount="21">
  <si>
    <t>TOTAAL</t>
  </si>
  <si>
    <t>Btw laag</t>
  </si>
  <si>
    <t>Btw hoog</t>
  </si>
  <si>
    <t>Subtotaal</t>
  </si>
  <si>
    <t>Totaal</t>
  </si>
  <si>
    <t>Btw %</t>
  </si>
  <si>
    <t>Stuksprijs</t>
  </si>
  <si>
    <t>Beschrijving</t>
  </si>
  <si>
    <t>Aantal</t>
  </si>
  <si>
    <t>Offerte</t>
  </si>
  <si>
    <t>Hier jouw logo</t>
  </si>
  <si>
    <t>Klantgegevens</t>
  </si>
  <si>
    <t>Ordernummer:</t>
  </si>
  <si>
    <t>Betreft:</t>
  </si>
  <si>
    <t>Schrijf hier de inleiding (gebruik de theorie en de voorbeeldofferte)</t>
  </si>
  <si>
    <t>Adres:</t>
  </si>
  <si>
    <t>Naam</t>
  </si>
  <si>
    <t>Postc. en Woonpl.</t>
  </si>
  <si>
    <t>Off_x001F_erteadatum:</t>
  </si>
  <si>
    <t>De levering bestaat uit:</t>
  </si>
  <si>
    <t>Schrijf hier de afsluiting (gebruik de theorie en de voorbeeldofferte)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</si>
</sst>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€&quot;* #,##0.00_);_(&quot;€&quot;* \(#,##0.00\);_(&quot;€&quot;* &quot;-&quot;??_);_(@_)"/>
    <numFmt numFmtId="165" formatCode="@\ \ "/>
    <numFmt numFmtId="166" formatCode="_-[$€-413]\ * #,##0.00_-;_-[$€-413]\ * #,##0.00\-;_-[$€-413]\ * &quot;-&quot;??_-;_-@_-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6"/>
      <name val="Arial"/>
      <family val="2"/>
    </font>
    <font>
      <sz val="9"/>
      <color rgb="FF333333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sz val="28"/>
      <color theme="3" tint="0.59999389629810485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2" borderId="1" xfId="1" applyFont="1" applyFill="1" applyBorder="1" applyAlignment="1" applyProtection="1">
      <alignment horizontal="left" vertical="center"/>
    </xf>
    <xf numFmtId="165" fontId="3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164" fontId="2" fillId="0" borderId="2" xfId="1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164" fontId="2" fillId="2" borderId="2" xfId="1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7" fillId="0" borderId="0" xfId="0" applyFont="1" applyBorder="1" applyAlignment="1" applyProtection="1">
      <alignment horizontal="left" vertical="center" readingOrder="1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/>
    <xf numFmtId="0" fontId="4" fillId="0" borderId="1" xfId="0" applyFont="1" applyBorder="1" applyProtection="1"/>
    <xf numFmtId="0" fontId="4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 readingOrder="1"/>
    </xf>
    <xf numFmtId="0" fontId="0" fillId="0" borderId="0" xfId="0" applyBorder="1" applyAlignment="1">
      <alignment vertical="top" wrapText="1"/>
    </xf>
    <xf numFmtId="0" fontId="4" fillId="4" borderId="6" xfId="0" applyFont="1" applyFill="1" applyBorder="1" applyAlignment="1" applyProtection="1">
      <alignment vertical="top" wrapText="1"/>
      <protection locked="0"/>
    </xf>
    <xf numFmtId="9" fontId="2" fillId="0" borderId="0" xfId="0" applyNumberFormat="1" applyFont="1" applyProtection="1">
      <protection locked="0"/>
    </xf>
    <xf numFmtId="166" fontId="2" fillId="2" borderId="11" xfId="0" applyNumberFormat="1" applyFont="1" applyFill="1" applyBorder="1" applyAlignment="1" applyProtection="1">
      <alignment horizontal="left" vertical="center"/>
    </xf>
    <xf numFmtId="166" fontId="2" fillId="2" borderId="7" xfId="0" applyNumberFormat="1" applyFont="1" applyFill="1" applyBorder="1" applyAlignment="1" applyProtection="1">
      <alignment horizontal="left" vertical="center"/>
    </xf>
    <xf numFmtId="166" fontId="2" fillId="2" borderId="9" xfId="0" applyNumberFormat="1" applyFont="1" applyFill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7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11" xfId="0" applyFill="1" applyBorder="1" applyAlignment="1" applyProtection="1">
      <alignment vertical="top" wrapText="1"/>
      <protection locked="0"/>
    </xf>
    <xf numFmtId="0" fontId="2" fillId="4" borderId="1" xfId="0" applyFont="1" applyFill="1" applyBorder="1" applyProtection="1">
      <protection locked="0"/>
    </xf>
    <xf numFmtId="14" fontId="2" fillId="4" borderId="1" xfId="0" applyNumberFormat="1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4" fontId="2" fillId="4" borderId="0" xfId="0" applyNumberFormat="1" applyFont="1" applyFill="1" applyBorder="1" applyAlignment="1" applyProtection="1">
      <alignment horizontal="left" vertical="center" indent="1"/>
      <protection locked="0"/>
    </xf>
    <xf numFmtId="164" fontId="2" fillId="4" borderId="0" xfId="1" applyFont="1" applyFill="1" applyBorder="1" applyAlignment="1" applyProtection="1">
      <alignment horizontal="left" vertical="center"/>
      <protection locked="0"/>
    </xf>
    <xf numFmtId="9" fontId="2" fillId="4" borderId="0" xfId="2" applyFont="1" applyFill="1" applyBorder="1" applyAlignment="1" applyProtection="1">
      <alignment horizontal="right" vertical="center" indent="3"/>
      <protection locked="0"/>
    </xf>
    <xf numFmtId="0" fontId="2" fillId="0" borderId="0" xfId="0" applyFont="1" applyProtection="1"/>
    <xf numFmtId="0" fontId="2" fillId="4" borderId="0" xfId="0" applyFont="1" applyFill="1" applyAlignment="1" applyProtection="1">
      <alignment horizontal="right"/>
      <protection locked="0"/>
    </xf>
    <xf numFmtId="0" fontId="3" fillId="0" borderId="0" xfId="0" applyFont="1" applyAlignment="1" applyProtection="1">
      <alignment horizontal="left" indent="1"/>
    </xf>
    <xf numFmtId="0" fontId="2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 indent="1"/>
    </xf>
    <xf numFmtId="0" fontId="3" fillId="0" borderId="0" xfId="0" applyFont="1" applyAlignment="1" applyProtection="1">
      <alignment horizontal="center"/>
    </xf>
  </cellXfs>
  <cellStyles count="4">
    <cellStyle name="Procent" xfId="2" builtinId="5"/>
    <cellStyle name="Standaard" xfId="0" builtinId="0"/>
    <cellStyle name="Standaard 2" xfId="3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47</xdr:row>
      <xdr:rowOff>76200</xdr:rowOff>
    </xdr:from>
    <xdr:to>
      <xdr:col>6</xdr:col>
      <xdr:colOff>1</xdr:colOff>
      <xdr:row>50</xdr:row>
      <xdr:rowOff>57150</xdr:rowOff>
    </xdr:to>
    <xdr:sp macro="" textlink="M5" fLocksText="0">
      <xdr:nvSpPr>
        <xdr:cNvPr id="6" name="Tekstvak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6745" y="7261860"/>
          <a:ext cx="3076576" cy="506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2929AC73-6592-43EC-AB54-A0819980B7E4}" type="TxLink">
            <a:rPr lang="en-US" sz="1000" b="1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KVK: KvK-nummer | IBAN: NL99BANK0012345678 t.n.v. Onderneming</a:t>
          </a:fld>
          <a:endParaRPr lang="en-US" b="1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.weerman\Downloads\Bobbie%20boekhouding%202018%20(Excel-boekhouden.n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instellingen"/>
      <sheetName val="Factuur maken"/>
      <sheetName val="Verkoop &amp; Opbrengsten"/>
      <sheetName val="Inkoop &amp; Uitgaven"/>
      <sheetName val="Beginbalans"/>
      <sheetName val="Categorieën"/>
      <sheetName val="Financieel overzicht"/>
      <sheetName val="BTW (maand)"/>
      <sheetName val="BTW (jaar)"/>
      <sheetName val="BTW (kwartaal)"/>
      <sheetName val="Relaties"/>
      <sheetName val="Exporteer naar e-Boekhouden.nl"/>
      <sheetName val="Offerte"/>
    </sheetNames>
    <sheetDataSet>
      <sheetData sheetId="0">
        <row r="6">
          <cell r="C6" t="str">
            <v>Onderneming</v>
          </cell>
        </row>
        <row r="9">
          <cell r="C9" t="str">
            <v>Adres</v>
          </cell>
        </row>
        <row r="10">
          <cell r="C10" t="str">
            <v>1234ab</v>
          </cell>
        </row>
        <row r="11">
          <cell r="C11" t="str">
            <v>Plaats</v>
          </cell>
        </row>
        <row r="12">
          <cell r="C12" t="str">
            <v>0612345678</v>
          </cell>
        </row>
        <row r="13">
          <cell r="C13" t="str">
            <v>email@adres.nl</v>
          </cell>
        </row>
        <row r="14">
          <cell r="C14" t="str">
            <v>www.website.nl</v>
          </cell>
        </row>
        <row r="15">
          <cell r="C15" t="str">
            <v>NL123456789B01</v>
          </cell>
        </row>
        <row r="19">
          <cell r="C19" t="str">
            <v>KvK-nummer</v>
          </cell>
        </row>
        <row r="20">
          <cell r="C20" t="str">
            <v>NL99BANK0012345678</v>
          </cell>
        </row>
      </sheetData>
      <sheetData sheetId="1"/>
      <sheetData sheetId="2"/>
      <sheetData sheetId="3"/>
      <sheetData sheetId="4"/>
      <sheetData sheetId="5">
        <row r="7">
          <cell r="J7" t="str">
            <v xml:space="preserve">0130 Inventarissen </v>
          </cell>
        </row>
        <row r="8">
          <cell r="J8" t="str">
            <v xml:space="preserve">0140 Hardware </v>
          </cell>
        </row>
        <row r="9">
          <cell r="J9" t="str">
            <v xml:space="preserve">0740 Langlopende leningen </v>
          </cell>
        </row>
        <row r="10">
          <cell r="J10" t="str">
            <v xml:space="preserve">1410 Privé-opnamen en stortingen </v>
          </cell>
        </row>
        <row r="11">
          <cell r="J11" t="str">
            <v xml:space="preserve">1500 Vorderingen (kortlopend) </v>
          </cell>
        </row>
        <row r="12">
          <cell r="J12" t="str">
            <v>1650 Btw betaald/ontvangen</v>
          </cell>
        </row>
        <row r="13">
          <cell r="J13" t="str">
            <v xml:space="preserve">1800 Schulden (kortlopend) </v>
          </cell>
        </row>
        <row r="14">
          <cell r="J14" t="str">
            <v xml:space="preserve">2000 Kruisposten </v>
          </cell>
        </row>
        <row r="16">
          <cell r="J16" t="str">
            <v xml:space="preserve">4500 Contributies en abonnementen </v>
          </cell>
        </row>
        <row r="17">
          <cell r="J17" t="str">
            <v xml:space="preserve">4510 Reclame en advertenties </v>
          </cell>
        </row>
        <row r="18">
          <cell r="J18" t="str">
            <v xml:space="preserve">4520 Representatie en verteer </v>
          </cell>
        </row>
        <row r="19">
          <cell r="J19" t="str">
            <v xml:space="preserve">4530 Reis- en verblijfkosten </v>
          </cell>
        </row>
        <row r="20">
          <cell r="J20" t="str">
            <v xml:space="preserve">4540 Relatiegeschenken </v>
          </cell>
        </row>
        <row r="21">
          <cell r="J21" t="str">
            <v xml:space="preserve">4545 Verzekeringen </v>
          </cell>
        </row>
        <row r="22">
          <cell r="J22" t="str">
            <v xml:space="preserve">4550 Bankkosten </v>
          </cell>
        </row>
        <row r="23">
          <cell r="J23" t="str">
            <v xml:space="preserve">4590 Overige verkoopkosten </v>
          </cell>
        </row>
        <row r="24">
          <cell r="J24" t="str">
            <v xml:space="preserve">4600 Kilometervergoeding </v>
          </cell>
        </row>
        <row r="25">
          <cell r="J25" t="str">
            <v xml:space="preserve">4700 Kantoorbenodigdheden </v>
          </cell>
        </row>
        <row r="26">
          <cell r="J26" t="str">
            <v xml:space="preserve">4740 Drukwerk, porti en vrachten </v>
          </cell>
        </row>
        <row r="27">
          <cell r="J27" t="str">
            <v>4750 Telefoon en internet</v>
          </cell>
        </row>
        <row r="28">
          <cell r="J28" t="str">
            <v xml:space="preserve">4790 Overige kantoorkosten </v>
          </cell>
        </row>
        <row r="29">
          <cell r="J29" t="str">
            <v xml:space="preserve">4810 Accountants- en administratiekosten </v>
          </cell>
        </row>
        <row r="30">
          <cell r="J30" t="str">
            <v xml:space="preserve">4850 Cursussen/seminars </v>
          </cell>
        </row>
        <row r="31">
          <cell r="J31" t="str">
            <v xml:space="preserve">4860 Vakliteratuur </v>
          </cell>
        </row>
        <row r="32">
          <cell r="J32" t="str">
            <v xml:space="preserve">4900 Betalingsverschillen </v>
          </cell>
        </row>
        <row r="33">
          <cell r="J33" t="str">
            <v xml:space="preserve">4950 Oninbare vorderingen </v>
          </cell>
        </row>
        <row r="34">
          <cell r="J34" t="str">
            <v xml:space="preserve">7000 Inkopen </v>
          </cell>
        </row>
        <row r="36">
          <cell r="J36" t="str">
            <v xml:space="preserve">8000 Omzet NL </v>
          </cell>
        </row>
        <row r="37">
          <cell r="J37" t="str">
            <v xml:space="preserve">8010 Omzet EU </v>
          </cell>
        </row>
      </sheetData>
      <sheetData sheetId="6">
        <row r="20">
          <cell r="B20" t="str">
            <v>Betaald via Bank</v>
          </cell>
        </row>
        <row r="21">
          <cell r="B21" t="str">
            <v>Betaald via Kas</v>
          </cell>
        </row>
        <row r="22">
          <cell r="B22" t="str">
            <v>Openstaand</v>
          </cell>
        </row>
        <row r="26">
          <cell r="B26" t="str">
            <v>Factuur</v>
          </cell>
        </row>
        <row r="27">
          <cell r="B27" t="str">
            <v>Bonnetje</v>
          </cell>
        </row>
        <row r="28">
          <cell r="B28" t="str">
            <v>Overig</v>
          </cell>
        </row>
        <row r="31">
          <cell r="B31">
            <v>0.21</v>
          </cell>
        </row>
        <row r="32">
          <cell r="B32">
            <v>0.06</v>
          </cell>
        </row>
        <row r="33">
          <cell r="B33" t="str">
            <v>Geen btw</v>
          </cell>
        </row>
      </sheetData>
      <sheetData sheetId="7"/>
      <sheetData sheetId="8"/>
      <sheetData sheetId="9"/>
      <sheetData sheetId="10">
        <row r="6">
          <cell r="C6" t="str">
            <v>Voorbeeld relatie</v>
          </cell>
        </row>
      </sheetData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4">
    <pageSetUpPr autoPageBreaks="0"/>
  </sheetPr>
  <dimension ref="B1:AB48"/>
  <sheetViews>
    <sheetView showGridLines="0" showZeros="0" tabSelected="1" topLeftCell="A21" zoomScaleNormal="100" workbookViewId="0">
      <selection activeCell="L34" sqref="L34"/>
    </sheetView>
  </sheetViews>
  <sheetFormatPr defaultColWidth="9" defaultRowHeight="13.2" x14ac:dyDescent="0.25"/>
  <cols>
    <col min="1" max="1" width="2.109375" style="1" customWidth="1"/>
    <col min="2" max="2" width="14.44140625" style="1" customWidth="1"/>
    <col min="3" max="3" width="44.88671875" style="1" customWidth="1"/>
    <col min="4" max="4" width="14.44140625" style="1" customWidth="1"/>
    <col min="5" max="5" width="14" style="1" customWidth="1"/>
    <col min="6" max="6" width="17" style="1" customWidth="1"/>
    <col min="7" max="12" width="9" style="1"/>
    <col min="13" max="13" width="64.88671875" style="1" hidden="1" customWidth="1"/>
    <col min="14" max="16384" width="9" style="1"/>
  </cols>
  <sheetData>
    <row r="1" spans="2:28" ht="64.5" customHeight="1" x14ac:dyDescent="0.6">
      <c r="B1" s="17" t="s">
        <v>10</v>
      </c>
      <c r="C1" s="53"/>
      <c r="D1" s="54"/>
      <c r="E1" s="54"/>
      <c r="F1" s="54"/>
    </row>
    <row r="2" spans="2:28" x14ac:dyDescent="0.25">
      <c r="B2" s="16"/>
      <c r="C2" s="53"/>
      <c r="D2" s="53"/>
      <c r="E2" s="53"/>
      <c r="F2" s="51" t="str">
        <f>[1]Basisinstellingen!C6</f>
        <v>Onderneming</v>
      </c>
    </row>
    <row r="3" spans="2:28" x14ac:dyDescent="0.25">
      <c r="B3" s="15" t="s">
        <v>11</v>
      </c>
      <c r="C3" s="53"/>
      <c r="D3" s="53"/>
      <c r="E3" s="53"/>
      <c r="F3" s="51" t="str">
        <f>[1]Basisinstellingen!C9</f>
        <v>Adres</v>
      </c>
    </row>
    <row r="4" spans="2:28" x14ac:dyDescent="0.25">
      <c r="B4" s="23" t="s">
        <v>16</v>
      </c>
      <c r="C4" s="41"/>
      <c r="D4" s="52"/>
      <c r="E4" s="52"/>
      <c r="F4" s="51" t="str">
        <f>[1]Basisinstellingen!C10</f>
        <v>1234ab</v>
      </c>
    </row>
    <row r="5" spans="2:28" x14ac:dyDescent="0.25">
      <c r="B5" s="24" t="s">
        <v>15</v>
      </c>
      <c r="C5" s="41"/>
      <c r="D5" s="52"/>
      <c r="E5" s="52"/>
      <c r="F5" s="51" t="str">
        <f>[1]Basisinstellingen!C11</f>
        <v>Plaats</v>
      </c>
      <c r="M5" s="14" t="str">
        <f>CONCATENATE("KVK: ",[1]Basisinstellingen!$C$19," | IBAN: ",[1]Basisinstellingen!$C$20," t.n.v. ",[1]Basisinstellingen!C6)</f>
        <v>KVK: KvK-nummer | IBAN: NL99BANK0012345678 t.n.v. Onderneming</v>
      </c>
    </row>
    <row r="6" spans="2:28" x14ac:dyDescent="0.25">
      <c r="B6" s="24" t="s">
        <v>17</v>
      </c>
      <c r="C6" s="41"/>
      <c r="D6" s="50"/>
      <c r="E6" s="50"/>
      <c r="F6" s="51" t="str">
        <f>[1]Basisinstellingen!C12</f>
        <v>0612345678</v>
      </c>
    </row>
    <row r="7" spans="2:28" x14ac:dyDescent="0.25">
      <c r="B7" s="13"/>
      <c r="C7" s="50"/>
      <c r="D7" s="50"/>
      <c r="E7" s="50"/>
      <c r="F7" s="51" t="str">
        <f>[1]Basisinstellingen!C13</f>
        <v>email@adres.nl</v>
      </c>
    </row>
    <row r="8" spans="2:28" x14ac:dyDescent="0.25">
      <c r="B8" s="13"/>
      <c r="C8" s="50"/>
      <c r="D8" s="55"/>
      <c r="E8" s="55"/>
      <c r="F8" s="51" t="str">
        <f>[1]Basisinstellingen!C14</f>
        <v>www.website.nl</v>
      </c>
    </row>
    <row r="9" spans="2:28" x14ac:dyDescent="0.25">
      <c r="B9" s="12"/>
      <c r="C9" s="50"/>
      <c r="D9" s="50"/>
      <c r="E9" s="50"/>
      <c r="F9" s="51" t="str">
        <f>[1]Basisinstellingen!C15</f>
        <v>NL123456789B01</v>
      </c>
    </row>
    <row r="10" spans="2:28" x14ac:dyDescent="0.25">
      <c r="B10" s="12"/>
      <c r="C10" s="50"/>
      <c r="D10" s="50"/>
      <c r="E10" s="50"/>
    </row>
    <row r="11" spans="2:28" ht="20.399999999999999" x14ac:dyDescent="0.35">
      <c r="B11" s="18" t="s">
        <v>9</v>
      </c>
      <c r="C11" s="18"/>
      <c r="D11" s="18"/>
      <c r="E11" s="18"/>
      <c r="F11" s="18"/>
      <c r="J11" s="19"/>
      <c r="K11" s="19"/>
      <c r="L11" s="19"/>
    </row>
    <row r="12" spans="2:28" ht="13.8" x14ac:dyDescent="0.3">
      <c r="B12" s="21" t="s">
        <v>18</v>
      </c>
      <c r="C12" s="42"/>
      <c r="D12" s="50"/>
      <c r="E12" s="50"/>
      <c r="F12" s="50"/>
    </row>
    <row r="13" spans="2:28" x14ac:dyDescent="0.25">
      <c r="B13" s="22" t="s">
        <v>12</v>
      </c>
      <c r="C13" s="43"/>
      <c r="D13" s="50"/>
      <c r="E13" s="50"/>
      <c r="F13" s="50"/>
    </row>
    <row r="14" spans="2:28" x14ac:dyDescent="0.25">
      <c r="B14" s="20" t="s">
        <v>13</v>
      </c>
      <c r="C14" s="41"/>
      <c r="D14" s="50"/>
      <c r="E14" s="50"/>
      <c r="F14" s="50"/>
    </row>
    <row r="15" spans="2:28" x14ac:dyDescent="0.25">
      <c r="B15" s="50"/>
      <c r="C15" s="50"/>
      <c r="D15" s="50"/>
      <c r="E15" s="50"/>
      <c r="F15" s="50"/>
      <c r="AA15" s="27"/>
      <c r="AB15" s="27">
        <v>0.21</v>
      </c>
    </row>
    <row r="16" spans="2:28" x14ac:dyDescent="0.25">
      <c r="B16" s="44" t="s">
        <v>14</v>
      </c>
      <c r="C16" s="33"/>
      <c r="D16" s="33"/>
      <c r="E16" s="33"/>
      <c r="F16" s="34"/>
      <c r="AB16" s="27">
        <v>0.09</v>
      </c>
    </row>
    <row r="17" spans="2:6" x14ac:dyDescent="0.25">
      <c r="B17" s="35"/>
      <c r="C17" s="45"/>
      <c r="D17" s="45"/>
      <c r="E17" s="45"/>
      <c r="F17" s="37"/>
    </row>
    <row r="18" spans="2:6" x14ac:dyDescent="0.25">
      <c r="B18" s="35"/>
      <c r="C18" s="45"/>
      <c r="D18" s="45"/>
      <c r="E18" s="45"/>
      <c r="F18" s="37"/>
    </row>
    <row r="19" spans="2:6" x14ac:dyDescent="0.25">
      <c r="B19" s="38"/>
      <c r="C19" s="39"/>
      <c r="D19" s="39"/>
      <c r="E19" s="39"/>
      <c r="F19" s="40"/>
    </row>
    <row r="20" spans="2:6" ht="13.8" x14ac:dyDescent="0.25">
      <c r="B20" s="25"/>
      <c r="C20" s="25"/>
      <c r="D20" s="25"/>
      <c r="E20" s="25"/>
      <c r="F20" s="25"/>
    </row>
    <row r="21" spans="2:6" x14ac:dyDescent="0.25">
      <c r="B21" s="1" t="s">
        <v>19</v>
      </c>
    </row>
    <row r="22" spans="2:6" s="3" customFormat="1" x14ac:dyDescent="0.3">
      <c r="B22" s="31" t="s">
        <v>8</v>
      </c>
      <c r="C22" s="31" t="s">
        <v>7</v>
      </c>
      <c r="D22" s="32" t="s">
        <v>6</v>
      </c>
      <c r="E22" s="11" t="s">
        <v>5</v>
      </c>
      <c r="F22" s="11" t="s">
        <v>4</v>
      </c>
    </row>
    <row r="23" spans="2:6" s="3" customFormat="1" x14ac:dyDescent="0.3">
      <c r="B23" s="46"/>
      <c r="C23" s="47"/>
      <c r="D23" s="48"/>
      <c r="E23" s="49"/>
      <c r="F23" s="29" t="str">
        <f t="shared" ref="F23:F34" si="0">IFERROR(IF(D23="","",ROUND(PRODUCT(B23,D23),2)),0)</f>
        <v/>
      </c>
    </row>
    <row r="24" spans="2:6" s="3" customFormat="1" x14ac:dyDescent="0.3">
      <c r="B24" s="46"/>
      <c r="C24" s="47"/>
      <c r="D24" s="48"/>
      <c r="E24" s="49"/>
      <c r="F24" s="30" t="str">
        <f t="shared" si="0"/>
        <v/>
      </c>
    </row>
    <row r="25" spans="2:6" s="3" customFormat="1" x14ac:dyDescent="0.3">
      <c r="B25" s="46"/>
      <c r="C25" s="47"/>
      <c r="D25" s="48"/>
      <c r="E25" s="49"/>
      <c r="F25" s="30" t="str">
        <f t="shared" si="0"/>
        <v/>
      </c>
    </row>
    <row r="26" spans="2:6" s="3" customFormat="1" x14ac:dyDescent="0.3">
      <c r="B26" s="46"/>
      <c r="C26" s="47"/>
      <c r="D26" s="48"/>
      <c r="E26" s="49"/>
      <c r="F26" s="30" t="str">
        <f t="shared" si="0"/>
        <v/>
      </c>
    </row>
    <row r="27" spans="2:6" s="3" customFormat="1" x14ac:dyDescent="0.3">
      <c r="B27" s="46"/>
      <c r="C27" s="47"/>
      <c r="D27" s="48"/>
      <c r="E27" s="49"/>
      <c r="F27" s="30" t="str">
        <f t="shared" si="0"/>
        <v/>
      </c>
    </row>
    <row r="28" spans="2:6" s="3" customFormat="1" x14ac:dyDescent="0.3">
      <c r="B28" s="46"/>
      <c r="C28" s="47"/>
      <c r="D28" s="48"/>
      <c r="E28" s="49"/>
      <c r="F28" s="30" t="str">
        <f t="shared" si="0"/>
        <v/>
      </c>
    </row>
    <row r="29" spans="2:6" s="3" customFormat="1" x14ac:dyDescent="0.3">
      <c r="B29" s="46"/>
      <c r="C29" s="47"/>
      <c r="D29" s="48"/>
      <c r="E29" s="49"/>
      <c r="F29" s="30" t="str">
        <f t="shared" si="0"/>
        <v/>
      </c>
    </row>
    <row r="30" spans="2:6" s="3" customFormat="1" x14ac:dyDescent="0.3">
      <c r="B30" s="46"/>
      <c r="C30" s="47"/>
      <c r="D30" s="48"/>
      <c r="E30" s="49"/>
      <c r="F30" s="30" t="str">
        <f t="shared" si="0"/>
        <v/>
      </c>
    </row>
    <row r="31" spans="2:6" s="3" customFormat="1" x14ac:dyDescent="0.3">
      <c r="B31" s="46"/>
      <c r="C31" s="47"/>
      <c r="D31" s="48"/>
      <c r="E31" s="49"/>
      <c r="F31" s="30" t="str">
        <f t="shared" si="0"/>
        <v/>
      </c>
    </row>
    <row r="32" spans="2:6" s="3" customFormat="1" x14ac:dyDescent="0.3">
      <c r="B32" s="46"/>
      <c r="C32" s="47"/>
      <c r="D32" s="48"/>
      <c r="E32" s="49"/>
      <c r="F32" s="30" t="str">
        <f t="shared" si="0"/>
        <v/>
      </c>
    </row>
    <row r="33" spans="2:6" s="3" customFormat="1" x14ac:dyDescent="0.3">
      <c r="B33" s="46"/>
      <c r="C33" s="47"/>
      <c r="D33" s="48"/>
      <c r="E33" s="49"/>
      <c r="F33" s="30" t="str">
        <f t="shared" si="0"/>
        <v/>
      </c>
    </row>
    <row r="34" spans="2:6" s="3" customFormat="1" x14ac:dyDescent="0.3">
      <c r="B34" s="46"/>
      <c r="C34" s="47"/>
      <c r="D34" s="48"/>
      <c r="E34" s="49"/>
      <c r="F34" s="28" t="str">
        <f t="shared" si="0"/>
        <v/>
      </c>
    </row>
    <row r="35" spans="2:6" s="3" customFormat="1" x14ac:dyDescent="0.3">
      <c r="B35" s="9"/>
      <c r="C35" s="6"/>
      <c r="D35" s="8" t="s">
        <v>3</v>
      </c>
      <c r="E35" s="8"/>
      <c r="F35" s="10">
        <f>SUM(F23:F34)</f>
        <v>0</v>
      </c>
    </row>
    <row r="36" spans="2:6" s="3" customFormat="1" x14ac:dyDescent="0.3">
      <c r="B36" s="9"/>
      <c r="C36" s="6"/>
      <c r="D36" s="8" t="s">
        <v>2</v>
      </c>
      <c r="E36" s="8"/>
      <c r="F36" s="7">
        <f>(SUMIF(E23:E34,0.21,F23:F34))*0.21</f>
        <v>0</v>
      </c>
    </row>
    <row r="37" spans="2:6" s="3" customFormat="1" x14ac:dyDescent="0.3">
      <c r="B37" s="9"/>
      <c r="C37" s="6"/>
      <c r="D37" s="8" t="s">
        <v>1</v>
      </c>
      <c r="E37" s="8"/>
      <c r="F37" s="10">
        <f>(SUMIF(E13:E26,0.09,F13:F26))*0.09</f>
        <v>0</v>
      </c>
    </row>
    <row r="38" spans="2:6" s="3" customFormat="1" x14ac:dyDescent="0.3">
      <c r="B38" s="9"/>
      <c r="C38" s="6"/>
      <c r="D38" s="8"/>
      <c r="E38" s="8"/>
      <c r="F38" s="7"/>
    </row>
    <row r="39" spans="2:6" s="3" customFormat="1" x14ac:dyDescent="0.3">
      <c r="B39" s="6"/>
      <c r="C39" s="6"/>
      <c r="D39" s="5" t="s">
        <v>0</v>
      </c>
      <c r="E39" s="5"/>
      <c r="F39" s="4">
        <f>SUM(F35:F38)</f>
        <v>0</v>
      </c>
    </row>
    <row r="40" spans="2:6" x14ac:dyDescent="0.25">
      <c r="B40" s="50"/>
      <c r="C40" s="50"/>
      <c r="D40" s="50"/>
      <c r="E40" s="50"/>
      <c r="F40" s="50"/>
    </row>
    <row r="41" spans="2:6" x14ac:dyDescent="0.25">
      <c r="B41" s="50"/>
      <c r="C41" s="50"/>
      <c r="D41" s="50"/>
      <c r="E41" s="50"/>
      <c r="F41" s="50"/>
    </row>
    <row r="42" spans="2:6" ht="13.5" customHeight="1" x14ac:dyDescent="0.25">
      <c r="B42" s="26" t="s">
        <v>20</v>
      </c>
      <c r="C42" s="33"/>
      <c r="D42" s="33"/>
      <c r="E42" s="33"/>
      <c r="F42" s="34"/>
    </row>
    <row r="43" spans="2:6" x14ac:dyDescent="0.25">
      <c r="B43" s="35"/>
      <c r="C43" s="36"/>
      <c r="D43" s="36"/>
      <c r="E43" s="36"/>
      <c r="F43" s="37"/>
    </row>
    <row r="44" spans="2:6" x14ac:dyDescent="0.25">
      <c r="B44" s="35"/>
      <c r="C44" s="36"/>
      <c r="D44" s="36"/>
      <c r="E44" s="36"/>
      <c r="F44" s="37"/>
    </row>
    <row r="45" spans="2:6" x14ac:dyDescent="0.25">
      <c r="B45" s="38"/>
      <c r="C45" s="39"/>
      <c r="D45" s="39"/>
      <c r="E45" s="39"/>
      <c r="F45" s="40"/>
    </row>
    <row r="46" spans="2:6" s="2" customFormat="1" x14ac:dyDescent="0.25">
      <c r="B46" s="56"/>
      <c r="C46" s="53"/>
      <c r="D46" s="53"/>
      <c r="E46" s="53"/>
      <c r="F46" s="53"/>
    </row>
    <row r="47" spans="2:6" x14ac:dyDescent="0.25">
      <c r="B47" s="50"/>
      <c r="C47" s="50"/>
      <c r="D47" s="50"/>
      <c r="E47" s="50"/>
      <c r="F47" s="50"/>
    </row>
    <row r="48" spans="2:6" x14ac:dyDescent="0.25">
      <c r="B48" s="50"/>
      <c r="C48" s="50"/>
      <c r="D48" s="50"/>
      <c r="E48" s="50"/>
      <c r="F48" s="50"/>
    </row>
  </sheetData>
  <sheetProtection algorithmName="SHA-512" hashValue="OEob3mAD8huo9LxFV94Xjrt9KZOmiO9LjTeeFzFmlbC5DrsjKcTZvARz9p6RU4UWLxhVARBEUbOKFU6DVI14JQ==" saltValue="tjkQUH7n1KC04BHgCPSFxg==" spinCount="100000" sheet="1" scenarios="1" selectLockedCells="1"/>
  <protectedRanges>
    <protectedRange sqref="B1" name="Bereik1"/>
  </protectedRanges>
  <mergeCells count="4">
    <mergeCell ref="J11:L11"/>
    <mergeCell ref="B11:F11"/>
    <mergeCell ref="B16:F19"/>
    <mergeCell ref="B42:F45"/>
  </mergeCells>
  <dataValidations count="3">
    <dataValidation showInputMessage="1" showErrorMessage="1" sqref="B5"/>
    <dataValidation allowBlank="1" errorTitle="Kies een relatie" promptTitle="Kies een relatie" sqref="B4"/>
    <dataValidation type="list" allowBlank="1" showInputMessage="1" showErrorMessage="1" sqref="E23:E34">
      <formula1>$AB$15:$AB$16</formula1>
    </dataValidation>
  </dataValidations>
  <printOptions horizontalCentered="1"/>
  <pageMargins left="0.1" right="0.1" top="0.3" bottom="0.1" header="0.1" footer="0.1"/>
  <pageSetup paperSize="9" orientation="portrait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2160CB97AA9944823D4F7CE3EBB0E3" ma:contentTypeVersion="11" ma:contentTypeDescription="Een nieuw document maken." ma:contentTypeScope="" ma:versionID="bab9f1ddc85e7220d2a86fda1f19176a">
  <xsd:schema xmlns:xsd="http://www.w3.org/2001/XMLSchema" xmlns:xs="http://www.w3.org/2001/XMLSchema" xmlns:p="http://schemas.microsoft.com/office/2006/metadata/properties" xmlns:ns2="857190e7-f14a-4353-88e6-64ca5f0bd809" xmlns:ns3="0dd387fd-c553-4a20-ade5-fa3cd1739043" targetNamespace="http://schemas.microsoft.com/office/2006/metadata/properties" ma:root="true" ma:fieldsID="2e6af6d45ac2c1230332831d106dcec9" ns2:_="" ns3:_="">
    <xsd:import namespace="857190e7-f14a-4353-88e6-64ca5f0bd809"/>
    <xsd:import namespace="0dd387fd-c553-4a20-ade5-fa3cd17390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190e7-f14a-4353-88e6-64ca5f0bd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387fd-c553-4a20-ade5-fa3cd173904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176279-56B3-4155-B14B-ACCB2DE5F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190e7-f14a-4353-88e6-64ca5f0bd809"/>
    <ds:schemaRef ds:uri="0dd387fd-c553-4a20-ade5-fa3cd17390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4AC43E-FF86-4EA7-BD93-DAC0B219E3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035BF4-5A20-476D-AB1E-1791FB832F6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0dd387fd-c553-4a20-ade5-fa3cd1739043"/>
    <ds:schemaRef ds:uri="857190e7-f14a-4353-88e6-64ca5f0bd80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Offerte </vt:lpstr>
      <vt:lpstr>'Offerte '!Aantal</vt:lpstr>
      <vt:lpstr>'Offerte '!Afdrukbereik</vt:lpstr>
    </vt:vector>
  </TitlesOfParts>
  <Company>Clusius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Weerman</dc:creator>
  <cp:lastModifiedBy>Anthonie Meuleman</cp:lastModifiedBy>
  <dcterms:created xsi:type="dcterms:W3CDTF">2018-11-13T09:41:12Z</dcterms:created>
  <dcterms:modified xsi:type="dcterms:W3CDTF">2021-01-21T07:11:23Z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0x010100D62160CB97AA9944823D4F7CE3EBB0E3</vt:lpwstr>
  </property>
</Properties>
</file>