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uitwerkingen hoofdstuk 5\"/>
    </mc:Choice>
  </mc:AlternateContent>
  <bookViews>
    <workbookView xWindow="0" yWindow="0" windowWidth="20610" windowHeight="11640" firstSheet="2" activeTab="5"/>
  </bookViews>
  <sheets>
    <sheet name="beginbalans" sheetId="1" r:id="rId1"/>
    <sheet name="boekingsstempels" sheetId="2" r:id="rId2"/>
    <sheet name="gebouw tot spelmat." sheetId="3" r:id="rId3"/>
    <sheet name="kas tot te bet BTW" sheetId="4" r:id="rId4"/>
    <sheet name="geld onderw tot opbrengsten" sheetId="5" r:id="rId5"/>
    <sheet name="kolommenbalans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6" l="1"/>
  <c r="I24" i="6"/>
  <c r="H24" i="6"/>
  <c r="G24" i="6"/>
  <c r="F24" i="6"/>
  <c r="E24" i="6"/>
  <c r="F7" i="6"/>
  <c r="F13" i="6"/>
  <c r="F15" i="6"/>
  <c r="F20" i="6"/>
  <c r="F21" i="6"/>
  <c r="F6" i="6"/>
  <c r="E5" i="6"/>
  <c r="E8" i="6"/>
  <c r="E9" i="6"/>
  <c r="E10" i="6"/>
  <c r="E11" i="6"/>
  <c r="E12" i="6"/>
  <c r="E14" i="6"/>
  <c r="E16" i="6"/>
  <c r="E17" i="6"/>
  <c r="E18" i="6"/>
  <c r="E19" i="6"/>
  <c r="E4" i="6"/>
  <c r="E5" i="1"/>
  <c r="D24" i="6"/>
  <c r="C24" i="6"/>
  <c r="D59" i="5"/>
  <c r="C59" i="5"/>
  <c r="D61" i="4"/>
  <c r="C61" i="4"/>
  <c r="D52" i="4"/>
  <c r="C52" i="4"/>
  <c r="D47" i="5"/>
  <c r="C47" i="5"/>
  <c r="D35" i="5"/>
  <c r="C35" i="5"/>
  <c r="D23" i="5"/>
  <c r="C23" i="5"/>
  <c r="D14" i="5"/>
  <c r="C14" i="5"/>
  <c r="D6" i="5"/>
  <c r="C6" i="5"/>
  <c r="D43" i="4"/>
  <c r="C43" i="4"/>
  <c r="D32" i="4"/>
  <c r="C32" i="4"/>
  <c r="D24" i="4"/>
  <c r="C24" i="4"/>
  <c r="D16" i="4"/>
  <c r="C16" i="4"/>
  <c r="D8" i="4"/>
  <c r="C8" i="4"/>
  <c r="D30" i="3"/>
  <c r="C30" i="3"/>
  <c r="D23" i="3"/>
  <c r="C23" i="3"/>
  <c r="D17" i="3"/>
  <c r="C17" i="3"/>
  <c r="D11" i="3"/>
  <c r="C11" i="3"/>
  <c r="D5" i="3"/>
  <c r="C5" i="3"/>
  <c r="E15" i="1" l="1"/>
  <c r="C15" i="1"/>
</calcChain>
</file>

<file path=xl/sharedStrings.xml><?xml version="1.0" encoding="utf-8"?>
<sst xmlns="http://schemas.openxmlformats.org/spreadsheetml/2006/main" count="251" uniqueCount="91">
  <si>
    <t>balans per</t>
  </si>
  <si>
    <t>credit/vreemd en eigen vermogen/passiva</t>
  </si>
  <si>
    <t>grootboekrekening</t>
  </si>
  <si>
    <t>bedrag</t>
  </si>
  <si>
    <t>debet/bezittingen/activa</t>
  </si>
  <si>
    <t>0100 gebouwen</t>
  </si>
  <si>
    <t>0200 inventaris</t>
  </si>
  <si>
    <t>0700 spelmaterialen</t>
  </si>
  <si>
    <t>1000 kas</t>
  </si>
  <si>
    <t>1210 ABN/Amro-bank</t>
  </si>
  <si>
    <t>1220 Postbank</t>
  </si>
  <si>
    <t>1300 debiteuren</t>
  </si>
  <si>
    <t>1710 te vorderen BTW</t>
  </si>
  <si>
    <t>7000 voorraad goederen</t>
  </si>
  <si>
    <t>totaal</t>
  </si>
  <si>
    <t>0500 eigen vermogen</t>
  </si>
  <si>
    <t>0600 lening bank</t>
  </si>
  <si>
    <t>1400 crediteuren</t>
  </si>
  <si>
    <t>1720 te betalen BTW</t>
  </si>
  <si>
    <t>boekingstempels</t>
  </si>
  <si>
    <t>boekingstuk: 1</t>
  </si>
  <si>
    <t>debet</t>
  </si>
  <si>
    <t>credit</t>
  </si>
  <si>
    <t>boekingstuk: 2</t>
  </si>
  <si>
    <t>boekingstuk: 3</t>
  </si>
  <si>
    <t>boekingstuk: 4</t>
  </si>
  <si>
    <t>boekingstuk: 5</t>
  </si>
  <si>
    <t>boekingstuk: 6</t>
  </si>
  <si>
    <t>boekingstuk: 7</t>
  </si>
  <si>
    <t>boekingstuk: 8</t>
  </si>
  <si>
    <t>boekingstuk: 9</t>
  </si>
  <si>
    <t>boekingstuk: 10</t>
  </si>
  <si>
    <t>1220 postbank</t>
  </si>
  <si>
    <t>8000 inkoopwaarde verkopen</t>
  </si>
  <si>
    <t>7000 goederen</t>
  </si>
  <si>
    <t>9900 opbrengsten</t>
  </si>
  <si>
    <t>8500 opbrengst verkopen</t>
  </si>
  <si>
    <t>2000 geld onderweg</t>
  </si>
  <si>
    <t>4900 overige kosten</t>
  </si>
  <si>
    <t>naam grootboekrekening: 0100 gebouwen</t>
  </si>
  <si>
    <t>datum</t>
  </si>
  <si>
    <t>omschrijving</t>
  </si>
  <si>
    <t>Van balans</t>
  </si>
  <si>
    <t>naam grootboekrekening: 0200 inventaris</t>
  </si>
  <si>
    <t>naam grootboekrekening: 0500 eigen vermogen</t>
  </si>
  <si>
    <t>naam grootboekrekening: 0600 Lening ABN/Amro</t>
  </si>
  <si>
    <t>naam grootboekrekening: 0700 spelmaterialen</t>
  </si>
  <si>
    <t>naam grootboekrekening: 1000 kas</t>
  </si>
  <si>
    <t>naam grootboekrekening: 1210 ABN/Amro-bank</t>
  </si>
  <si>
    <t>naam grootboekrekening: 1220 Postbank</t>
  </si>
  <si>
    <t>naam grootboekrekening: 1300 debiteuren</t>
  </si>
  <si>
    <t>naam grootboekrekening: 1400 crediteuren</t>
  </si>
  <si>
    <t>naam grootboekrekening: 1710 te vorderen BTW</t>
  </si>
  <si>
    <t>naam grootboekrekening: 1720 te betalen BTW</t>
  </si>
  <si>
    <t>naam grootboekrekening: 2000 geld onderweg</t>
  </si>
  <si>
    <t>naam grootboekrekening: 4900 overige kosten</t>
  </si>
  <si>
    <t>naam grootboekrekening: 7000 goederen</t>
  </si>
  <si>
    <t>naam grootboekrekening: 8000 inkoopwaarde verkopen</t>
  </si>
  <si>
    <t>naam grootboekrekening: 8500 opbrengst verkopen</t>
  </si>
  <si>
    <t>naam grootboekrekening: 9900 opbrengsten</t>
  </si>
  <si>
    <t>proefbalans</t>
  </si>
  <si>
    <t>saldibalans</t>
  </si>
  <si>
    <t>kosten en opbrengsten</t>
  </si>
  <si>
    <t>eindbalans</t>
  </si>
  <si>
    <t>no</t>
  </si>
  <si>
    <t>rekening</t>
  </si>
  <si>
    <t>kosten</t>
  </si>
  <si>
    <t>opbrengsten</t>
  </si>
  <si>
    <t>0100</t>
  </si>
  <si>
    <t>gebouw</t>
  </si>
  <si>
    <t>0200</t>
  </si>
  <si>
    <t>inventaris</t>
  </si>
  <si>
    <t>0500</t>
  </si>
  <si>
    <t>eigen vermogen</t>
  </si>
  <si>
    <t>0600</t>
  </si>
  <si>
    <t>lening AMB/Amro</t>
  </si>
  <si>
    <t>0700</t>
  </si>
  <si>
    <t>spelmaterialen</t>
  </si>
  <si>
    <t>kas</t>
  </si>
  <si>
    <t>ABN/Amro</t>
  </si>
  <si>
    <t>Postbank</t>
  </si>
  <si>
    <t>debiteuren</t>
  </si>
  <si>
    <t>crediteuren</t>
  </si>
  <si>
    <t>te vorderen BTW</t>
  </si>
  <si>
    <t>te betalen BTW</t>
  </si>
  <si>
    <t>geld onderweg</t>
  </si>
  <si>
    <t>overige kosten</t>
  </si>
  <si>
    <t>goederen</t>
  </si>
  <si>
    <t>inkoopwaarde verkopen</t>
  </si>
  <si>
    <t>opbrengst verkopen</t>
  </si>
  <si>
    <t>saldo winst/verlies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</si>
</sst>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6" formatCode="_ * #,##0_ ;_ * \-#,##0_ ;_ * &quot;-&quot;??_ ;_ @_ "/>
    <numFmt numFmtId="167" formatCode="_ * #,##0.0000_ ;_ * \-#,##0.0000_ ;_ * &quot;-&quot;??_ ;_ @_ 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quotePrefix="1" applyFont="1" applyBorder="1" applyAlignment="1">
      <alignment horizontal="left"/>
    </xf>
    <xf numFmtId="166" fontId="1" fillId="0" borderId="4" xfId="1" applyNumberFormat="1" applyFont="1" applyBorder="1" applyAlignment="1">
      <alignment horizontal="right"/>
    </xf>
    <xf numFmtId="166" fontId="3" fillId="0" borderId="4" xfId="1" applyNumberFormat="1" applyFont="1" applyBorder="1" applyAlignment="1">
      <alignment horizontal="right"/>
    </xf>
    <xf numFmtId="0" fontId="0" fillId="0" borderId="4" xfId="0" applyBorder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4" xfId="0" applyBorder="1" applyAlignment="1">
      <alignment horizontal="center"/>
    </xf>
    <xf numFmtId="166" fontId="0" fillId="0" borderId="4" xfId="1" applyNumberFormat="1" applyFont="1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horizontal="left"/>
    </xf>
    <xf numFmtId="0" fontId="0" fillId="0" borderId="4" xfId="0" quotePrefix="1" applyBorder="1"/>
    <xf numFmtId="43" fontId="0" fillId="0" borderId="4" xfId="1" applyNumberFormat="1" applyFont="1" applyBorder="1"/>
    <xf numFmtId="43" fontId="0" fillId="0" borderId="4" xfId="0" applyNumberFormat="1" applyBorder="1"/>
    <xf numFmtId="2" fontId="0" fillId="0" borderId="4" xfId="0" applyNumberFormat="1" applyBorder="1" applyAlignment="1">
      <alignment horizontal="right"/>
    </xf>
    <xf numFmtId="0" fontId="0" fillId="0" borderId="8" xfId="0" applyBorder="1"/>
    <xf numFmtId="0" fontId="4" fillId="0" borderId="0" xfId="0" applyFont="1"/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4" xfId="0" quotePrefix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43" fontId="4" fillId="0" borderId="4" xfId="1" applyNumberFormat="1" applyFont="1" applyBorder="1"/>
    <xf numFmtId="167" fontId="4" fillId="0" borderId="4" xfId="1" applyNumberFormat="1" applyFont="1" applyBorder="1" applyAlignment="1">
      <alignment horizontal="right"/>
    </xf>
    <xf numFmtId="166" fontId="4" fillId="0" borderId="4" xfId="1" applyNumberFormat="1" applyFont="1" applyBorder="1"/>
    <xf numFmtId="43" fontId="4" fillId="0" borderId="4" xfId="1" applyNumberFormat="1" applyFont="1" applyBorder="1" applyAlignment="1">
      <alignment horizontal="right"/>
    </xf>
    <xf numFmtId="43" fontId="4" fillId="0" borderId="0" xfId="0" applyNumberFormat="1" applyFont="1"/>
    <xf numFmtId="43" fontId="5" fillId="0" borderId="4" xfId="1" applyNumberFormat="1" applyFont="1" applyBorder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workbookViewId="0">
      <selection activeCell="E6" sqref="E6"/>
    </sheetView>
  </sheetViews>
  <sheetFormatPr defaultRowHeight="15" x14ac:dyDescent="0.25"/>
  <cols>
    <col min="2" max="2" width="40.28515625" customWidth="1"/>
    <col min="3" max="3" width="18.5703125" bestFit="1" customWidth="1"/>
    <col min="4" max="4" width="40.28515625" customWidth="1"/>
    <col min="5" max="5" width="13.7109375" customWidth="1"/>
  </cols>
  <sheetData>
    <row r="1" spans="2:5" ht="15.75" thickBot="1" x14ac:dyDescent="0.3"/>
    <row r="2" spans="2:5" ht="21.75" thickBot="1" x14ac:dyDescent="0.4">
      <c r="B2" s="6" t="s">
        <v>0</v>
      </c>
      <c r="C2" s="7"/>
      <c r="D2" s="7"/>
      <c r="E2" s="8"/>
    </row>
    <row r="3" spans="2:5" ht="21.75" thickBot="1" x14ac:dyDescent="0.4">
      <c r="B3" s="9" t="s">
        <v>4</v>
      </c>
      <c r="C3" s="10"/>
      <c r="D3" s="9" t="s">
        <v>1</v>
      </c>
      <c r="E3" s="10"/>
    </row>
    <row r="4" spans="2:5" ht="21" x14ac:dyDescent="0.35">
      <c r="B4" s="3" t="s">
        <v>2</v>
      </c>
      <c r="C4" s="3" t="s">
        <v>3</v>
      </c>
      <c r="D4" s="3" t="s">
        <v>2</v>
      </c>
      <c r="E4" s="3" t="s">
        <v>3</v>
      </c>
    </row>
    <row r="5" spans="2:5" ht="21" x14ac:dyDescent="0.35">
      <c r="B5" s="11" t="s">
        <v>5</v>
      </c>
      <c r="C5" s="12">
        <v>430000</v>
      </c>
      <c r="D5" s="11" t="s">
        <v>15</v>
      </c>
      <c r="E5" s="13">
        <f>C15-E8-E7-E6</f>
        <v>347230</v>
      </c>
    </row>
    <row r="6" spans="2:5" ht="21" x14ac:dyDescent="0.35">
      <c r="B6" s="11" t="s">
        <v>6</v>
      </c>
      <c r="C6" s="12">
        <v>12780</v>
      </c>
      <c r="D6" s="11" t="s">
        <v>16</v>
      </c>
      <c r="E6" s="12">
        <v>125000</v>
      </c>
    </row>
    <row r="7" spans="2:5" ht="21" x14ac:dyDescent="0.35">
      <c r="B7" s="11" t="s">
        <v>7</v>
      </c>
      <c r="C7" s="12">
        <v>8560</v>
      </c>
      <c r="D7" s="4" t="s">
        <v>17</v>
      </c>
      <c r="E7" s="12">
        <v>4920</v>
      </c>
    </row>
    <row r="8" spans="2:5" ht="21" x14ac:dyDescent="0.35">
      <c r="B8" s="4" t="s">
        <v>8</v>
      </c>
      <c r="C8" s="12">
        <v>2430</v>
      </c>
      <c r="D8" s="4" t="s">
        <v>18</v>
      </c>
      <c r="E8" s="12">
        <v>4840</v>
      </c>
    </row>
    <row r="9" spans="2:5" ht="21" x14ac:dyDescent="0.35">
      <c r="B9" s="4" t="s">
        <v>9</v>
      </c>
      <c r="C9" s="12">
        <v>12740</v>
      </c>
      <c r="D9" s="4"/>
      <c r="E9" s="12"/>
    </row>
    <row r="10" spans="2:5" ht="21" x14ac:dyDescent="0.35">
      <c r="B10" s="4" t="s">
        <v>10</v>
      </c>
      <c r="C10" s="12">
        <v>6250</v>
      </c>
      <c r="D10" s="4"/>
      <c r="E10" s="12"/>
    </row>
    <row r="11" spans="2:5" ht="21" x14ac:dyDescent="0.35">
      <c r="B11" s="4" t="s">
        <v>11</v>
      </c>
      <c r="C11" s="12">
        <v>5280</v>
      </c>
      <c r="D11" s="4"/>
      <c r="E11" s="12"/>
    </row>
    <row r="12" spans="2:5" ht="21" x14ac:dyDescent="0.35">
      <c r="B12" s="4" t="s">
        <v>12</v>
      </c>
      <c r="C12" s="12">
        <v>2560</v>
      </c>
      <c r="D12" s="4"/>
      <c r="E12" s="12"/>
    </row>
    <row r="13" spans="2:5" ht="21" x14ac:dyDescent="0.35">
      <c r="B13" s="4" t="s">
        <v>13</v>
      </c>
      <c r="C13" s="12">
        <v>1390</v>
      </c>
      <c r="D13" s="4"/>
      <c r="E13" s="12"/>
    </row>
    <row r="14" spans="2:5" ht="21" x14ac:dyDescent="0.35">
      <c r="B14" s="4"/>
      <c r="C14" s="12"/>
      <c r="D14" s="4"/>
      <c r="E14" s="12"/>
    </row>
    <row r="15" spans="2:5" ht="21" x14ac:dyDescent="0.35">
      <c r="B15" s="5" t="s">
        <v>14</v>
      </c>
      <c r="C15" s="13">
        <f>SUM(C5:C14)</f>
        <v>481990</v>
      </c>
      <c r="D15" s="5" t="s">
        <v>14</v>
      </c>
      <c r="E15" s="13">
        <f>C15</f>
        <v>481990</v>
      </c>
    </row>
    <row r="16" spans="2:5" x14ac:dyDescent="0.25">
      <c r="B16" s="1"/>
      <c r="C16" s="2"/>
      <c r="D16" s="1"/>
      <c r="E16" s="2"/>
    </row>
    <row r="17" spans="2:5" x14ac:dyDescent="0.25">
      <c r="B17" s="1"/>
      <c r="C17" s="2"/>
      <c r="D17" s="1"/>
      <c r="E17" s="2"/>
    </row>
    <row r="18" spans="2:5" x14ac:dyDescent="0.25">
      <c r="D18" s="1"/>
    </row>
  </sheetData>
  <mergeCells count="3">
    <mergeCell ref="B2:E2"/>
    <mergeCell ref="B3:C3"/>
    <mergeCell ref="D3:E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topLeftCell="A31" workbookViewId="0">
      <selection activeCell="A40" sqref="A40"/>
    </sheetView>
  </sheetViews>
  <sheetFormatPr defaultRowHeight="15" x14ac:dyDescent="0.25"/>
  <cols>
    <col min="1" max="1" width="36.28515625" customWidth="1"/>
    <col min="2" max="2" width="17.85546875" customWidth="1"/>
    <col min="3" max="3" width="19.140625" customWidth="1"/>
  </cols>
  <sheetData>
    <row r="1" spans="1:3" x14ac:dyDescent="0.25">
      <c r="A1" s="14" t="s">
        <v>19</v>
      </c>
    </row>
    <row r="2" spans="1:3" x14ac:dyDescent="0.25">
      <c r="A2" s="14"/>
      <c r="B2" s="15" t="s">
        <v>20</v>
      </c>
      <c r="C2" s="16"/>
    </row>
    <row r="3" spans="1:3" x14ac:dyDescent="0.25">
      <c r="A3" s="14" t="s">
        <v>2</v>
      </c>
      <c r="B3" s="17" t="s">
        <v>21</v>
      </c>
      <c r="C3" s="17" t="s">
        <v>22</v>
      </c>
    </row>
    <row r="4" spans="1:3" x14ac:dyDescent="0.25">
      <c r="A4" s="14" t="s">
        <v>17</v>
      </c>
      <c r="B4" s="23">
        <v>340</v>
      </c>
      <c r="C4" s="23"/>
    </row>
    <row r="5" spans="1:3" x14ac:dyDescent="0.25">
      <c r="A5" s="14" t="s">
        <v>32</v>
      </c>
      <c r="B5" s="23"/>
      <c r="C5" s="23">
        <v>340</v>
      </c>
    </row>
    <row r="6" spans="1:3" x14ac:dyDescent="0.25">
      <c r="A6" s="14"/>
      <c r="B6" s="18"/>
      <c r="C6" s="18"/>
    </row>
    <row r="7" spans="1:3" x14ac:dyDescent="0.25">
      <c r="A7" s="14"/>
      <c r="B7" s="18"/>
      <c r="C7" s="18"/>
    </row>
    <row r="8" spans="1:3" x14ac:dyDescent="0.25">
      <c r="A8" s="14"/>
      <c r="B8" s="18"/>
      <c r="C8" s="18"/>
    </row>
    <row r="10" spans="1:3" x14ac:dyDescent="0.25">
      <c r="A10" s="14"/>
      <c r="B10" s="15" t="s">
        <v>23</v>
      </c>
      <c r="C10" s="16"/>
    </row>
    <row r="11" spans="1:3" x14ac:dyDescent="0.25">
      <c r="A11" s="14" t="s">
        <v>2</v>
      </c>
      <c r="B11" s="17" t="s">
        <v>21</v>
      </c>
      <c r="C11" s="17" t="s">
        <v>22</v>
      </c>
    </row>
    <row r="12" spans="1:3" x14ac:dyDescent="0.25">
      <c r="A12" s="22" t="s">
        <v>7</v>
      </c>
      <c r="B12" s="23">
        <v>270</v>
      </c>
      <c r="C12" s="23"/>
    </row>
    <row r="13" spans="1:3" x14ac:dyDescent="0.25">
      <c r="A13" s="14" t="s">
        <v>12</v>
      </c>
      <c r="B13" s="23">
        <v>51.3</v>
      </c>
      <c r="C13" s="23"/>
    </row>
    <row r="14" spans="1:3" x14ac:dyDescent="0.25">
      <c r="A14" s="14" t="s">
        <v>17</v>
      </c>
      <c r="B14" s="23"/>
      <c r="C14" s="23">
        <v>321.3</v>
      </c>
    </row>
    <row r="15" spans="1:3" x14ac:dyDescent="0.25">
      <c r="A15" s="14"/>
      <c r="B15" s="23"/>
      <c r="C15" s="23"/>
    </row>
    <row r="16" spans="1:3" x14ac:dyDescent="0.25">
      <c r="A16" s="14"/>
      <c r="B16" s="23"/>
      <c r="C16" s="23"/>
    </row>
    <row r="18" spans="1:4" x14ac:dyDescent="0.25">
      <c r="A18" s="14"/>
      <c r="B18" s="15" t="s">
        <v>24</v>
      </c>
      <c r="C18" s="16"/>
    </row>
    <row r="19" spans="1:4" x14ac:dyDescent="0.25">
      <c r="A19" s="14" t="s">
        <v>2</v>
      </c>
      <c r="B19" s="17" t="s">
        <v>21</v>
      </c>
      <c r="C19" s="17" t="s">
        <v>22</v>
      </c>
    </row>
    <row r="20" spans="1:4" x14ac:dyDescent="0.25">
      <c r="A20" s="14" t="s">
        <v>8</v>
      </c>
      <c r="B20" s="23">
        <v>572.4</v>
      </c>
      <c r="C20" s="23"/>
    </row>
    <row r="21" spans="1:4" x14ac:dyDescent="0.25">
      <c r="A21" s="14" t="s">
        <v>36</v>
      </c>
      <c r="B21" s="23"/>
      <c r="C21" s="23">
        <v>540</v>
      </c>
    </row>
    <row r="22" spans="1:4" x14ac:dyDescent="0.25">
      <c r="A22" s="14" t="s">
        <v>18</v>
      </c>
      <c r="B22" s="23"/>
      <c r="C22" s="23">
        <v>32.4</v>
      </c>
    </row>
    <row r="23" spans="1:4" x14ac:dyDescent="0.25">
      <c r="A23" s="14" t="s">
        <v>33</v>
      </c>
      <c r="B23" s="23">
        <v>310</v>
      </c>
      <c r="C23" s="23"/>
    </row>
    <row r="24" spans="1:4" x14ac:dyDescent="0.25">
      <c r="A24" s="14" t="s">
        <v>34</v>
      </c>
      <c r="B24" s="24"/>
      <c r="C24" s="24">
        <v>310</v>
      </c>
    </row>
    <row r="25" spans="1:4" x14ac:dyDescent="0.25">
      <c r="A25" s="19"/>
      <c r="B25" s="19"/>
      <c r="C25" s="19"/>
      <c r="D25" s="19"/>
    </row>
    <row r="26" spans="1:4" x14ac:dyDescent="0.25">
      <c r="A26" s="20"/>
      <c r="B26" s="21" t="s">
        <v>25</v>
      </c>
      <c r="C26" s="21"/>
    </row>
    <row r="27" spans="1:4" x14ac:dyDescent="0.25">
      <c r="A27" s="14" t="s">
        <v>2</v>
      </c>
      <c r="B27" s="17" t="s">
        <v>21</v>
      </c>
      <c r="C27" s="17" t="s">
        <v>22</v>
      </c>
    </row>
    <row r="28" spans="1:4" x14ac:dyDescent="0.25">
      <c r="A28" s="14" t="s">
        <v>34</v>
      </c>
      <c r="B28" s="23">
        <v>1280</v>
      </c>
      <c r="C28" s="23"/>
    </row>
    <row r="29" spans="1:4" x14ac:dyDescent="0.25">
      <c r="A29" s="14" t="s">
        <v>12</v>
      </c>
      <c r="B29" s="23">
        <v>76.8</v>
      </c>
      <c r="C29" s="23"/>
    </row>
    <row r="30" spans="1:4" x14ac:dyDescent="0.25">
      <c r="A30" s="14" t="s">
        <v>17</v>
      </c>
      <c r="B30" s="23"/>
      <c r="C30" s="23">
        <v>1356.8</v>
      </c>
    </row>
    <row r="31" spans="1:4" x14ac:dyDescent="0.25">
      <c r="A31" s="14"/>
      <c r="B31" s="18"/>
      <c r="C31" s="18"/>
    </row>
    <row r="32" spans="1:4" x14ac:dyDescent="0.25">
      <c r="A32" s="14"/>
      <c r="B32" s="14"/>
      <c r="C32" s="14"/>
    </row>
    <row r="33" spans="1:4" x14ac:dyDescent="0.25">
      <c r="A33" s="14"/>
      <c r="B33" s="14"/>
      <c r="C33" s="14"/>
    </row>
    <row r="34" spans="1:4" x14ac:dyDescent="0.25">
      <c r="A34" s="19"/>
      <c r="B34" s="19"/>
      <c r="C34" s="19"/>
      <c r="D34" s="19"/>
    </row>
    <row r="35" spans="1:4" x14ac:dyDescent="0.25">
      <c r="A35" s="20"/>
      <c r="B35" s="21" t="s">
        <v>26</v>
      </c>
      <c r="C35" s="21"/>
    </row>
    <row r="36" spans="1:4" x14ac:dyDescent="0.25">
      <c r="A36" s="14" t="s">
        <v>2</v>
      </c>
      <c r="B36" s="17" t="s">
        <v>21</v>
      </c>
      <c r="C36" s="17" t="s">
        <v>22</v>
      </c>
    </row>
    <row r="37" spans="1:4" x14ac:dyDescent="0.25">
      <c r="A37" s="14" t="s">
        <v>11</v>
      </c>
      <c r="B37" s="23">
        <v>357</v>
      </c>
      <c r="C37" s="23"/>
    </row>
    <row r="38" spans="1:4" x14ac:dyDescent="0.25">
      <c r="A38" s="14" t="s">
        <v>35</v>
      </c>
      <c r="B38" s="23"/>
      <c r="C38" s="23">
        <v>300</v>
      </c>
    </row>
    <row r="39" spans="1:4" x14ac:dyDescent="0.25">
      <c r="A39" s="14" t="s">
        <v>18</v>
      </c>
      <c r="B39" s="23"/>
      <c r="C39" s="23">
        <v>57</v>
      </c>
    </row>
    <row r="40" spans="1:4" x14ac:dyDescent="0.25">
      <c r="A40" s="14"/>
      <c r="B40" s="18"/>
      <c r="C40" s="18"/>
    </row>
    <row r="41" spans="1:4" x14ac:dyDescent="0.25">
      <c r="A41" s="14"/>
      <c r="B41" s="18"/>
      <c r="C41" s="18"/>
    </row>
    <row r="43" spans="1:4" x14ac:dyDescent="0.25">
      <c r="A43" s="14"/>
      <c r="B43" s="15" t="s">
        <v>27</v>
      </c>
      <c r="C43" s="16"/>
    </row>
    <row r="44" spans="1:4" x14ac:dyDescent="0.25">
      <c r="A44" s="14" t="s">
        <v>2</v>
      </c>
      <c r="B44" s="17" t="s">
        <v>21</v>
      </c>
      <c r="C44" s="17" t="s">
        <v>22</v>
      </c>
    </row>
    <row r="45" spans="1:4" x14ac:dyDescent="0.25">
      <c r="A45" s="14" t="s">
        <v>17</v>
      </c>
      <c r="B45" s="23">
        <v>1356</v>
      </c>
      <c r="C45" s="23"/>
    </row>
    <row r="46" spans="1:4" x14ac:dyDescent="0.25">
      <c r="A46" s="14" t="s">
        <v>35</v>
      </c>
      <c r="B46" s="23"/>
      <c r="C46" s="23">
        <v>250</v>
      </c>
    </row>
    <row r="47" spans="1:4" x14ac:dyDescent="0.25">
      <c r="A47" s="14" t="s">
        <v>32</v>
      </c>
      <c r="B47" s="23"/>
      <c r="C47" s="23">
        <v>1106</v>
      </c>
    </row>
    <row r="48" spans="1:4" x14ac:dyDescent="0.25">
      <c r="A48" s="14"/>
      <c r="B48" s="18"/>
      <c r="C48" s="18"/>
    </row>
    <row r="49" spans="1:3" x14ac:dyDescent="0.25">
      <c r="A49" s="14"/>
      <c r="B49" s="14"/>
      <c r="C49" s="14"/>
    </row>
    <row r="51" spans="1:3" x14ac:dyDescent="0.25">
      <c r="A51" s="14"/>
      <c r="B51" s="15" t="s">
        <v>28</v>
      </c>
      <c r="C51" s="16"/>
    </row>
    <row r="52" spans="1:3" x14ac:dyDescent="0.25">
      <c r="A52" s="14" t="s">
        <v>2</v>
      </c>
      <c r="B52" s="17" t="s">
        <v>21</v>
      </c>
      <c r="C52" s="17" t="s">
        <v>22</v>
      </c>
    </row>
    <row r="53" spans="1:3" x14ac:dyDescent="0.25">
      <c r="A53" s="14" t="s">
        <v>8</v>
      </c>
      <c r="B53" s="25">
        <v>996.4</v>
      </c>
      <c r="C53" s="25"/>
    </row>
    <row r="54" spans="1:3" x14ac:dyDescent="0.25">
      <c r="A54" s="14" t="s">
        <v>36</v>
      </c>
      <c r="B54" s="25"/>
      <c r="C54" s="25">
        <v>940</v>
      </c>
    </row>
    <row r="55" spans="1:3" x14ac:dyDescent="0.25">
      <c r="A55" s="14" t="s">
        <v>18</v>
      </c>
      <c r="B55" s="25"/>
      <c r="C55" s="25">
        <v>56.4</v>
      </c>
    </row>
    <row r="56" spans="1:3" x14ac:dyDescent="0.25">
      <c r="A56" s="14" t="s">
        <v>33</v>
      </c>
      <c r="B56" s="25">
        <v>485</v>
      </c>
      <c r="C56" s="25"/>
    </row>
    <row r="57" spans="1:3" x14ac:dyDescent="0.25">
      <c r="A57" s="14" t="s">
        <v>34</v>
      </c>
      <c r="B57" s="25"/>
      <c r="C57" s="25">
        <v>485</v>
      </c>
    </row>
    <row r="59" spans="1:3" x14ac:dyDescent="0.25">
      <c r="A59" s="14"/>
      <c r="B59" s="15" t="s">
        <v>29</v>
      </c>
      <c r="C59" s="16"/>
    </row>
    <row r="60" spans="1:3" x14ac:dyDescent="0.25">
      <c r="A60" s="14" t="s">
        <v>2</v>
      </c>
      <c r="B60" s="17" t="s">
        <v>21</v>
      </c>
      <c r="C60" s="17" t="s">
        <v>22</v>
      </c>
    </row>
    <row r="61" spans="1:3" x14ac:dyDescent="0.25">
      <c r="A61" s="14" t="s">
        <v>37</v>
      </c>
      <c r="B61" s="23">
        <v>1675</v>
      </c>
      <c r="C61" s="23"/>
    </row>
    <row r="62" spans="1:3" x14ac:dyDescent="0.25">
      <c r="A62" s="14" t="s">
        <v>8</v>
      </c>
      <c r="B62" s="23"/>
      <c r="C62" s="23">
        <v>1675</v>
      </c>
    </row>
    <row r="63" spans="1:3" x14ac:dyDescent="0.25">
      <c r="A63" s="14"/>
      <c r="B63" s="18"/>
      <c r="C63" s="18"/>
    </row>
    <row r="64" spans="1:3" x14ac:dyDescent="0.25">
      <c r="A64" s="14"/>
      <c r="B64" s="18"/>
      <c r="C64" s="18"/>
    </row>
    <row r="65" spans="1:3" x14ac:dyDescent="0.25">
      <c r="A65" s="14"/>
      <c r="B65" s="14"/>
      <c r="C65" s="14"/>
    </row>
    <row r="67" spans="1:3" x14ac:dyDescent="0.25">
      <c r="A67" s="14"/>
      <c r="B67" s="15" t="s">
        <v>30</v>
      </c>
      <c r="C67" s="16"/>
    </row>
    <row r="68" spans="1:3" x14ac:dyDescent="0.25">
      <c r="A68" s="14" t="s">
        <v>2</v>
      </c>
      <c r="B68" s="17" t="s">
        <v>21</v>
      </c>
      <c r="C68" s="17" t="s">
        <v>22</v>
      </c>
    </row>
    <row r="69" spans="1:3" x14ac:dyDescent="0.25">
      <c r="A69" s="14" t="s">
        <v>38</v>
      </c>
      <c r="B69" s="23">
        <v>2300</v>
      </c>
      <c r="C69" s="23"/>
    </row>
    <row r="70" spans="1:3" x14ac:dyDescent="0.25">
      <c r="A70" s="14" t="s">
        <v>12</v>
      </c>
      <c r="B70" s="23">
        <v>437</v>
      </c>
      <c r="C70" s="23"/>
    </row>
    <row r="71" spans="1:3" x14ac:dyDescent="0.25">
      <c r="A71" s="14" t="s">
        <v>17</v>
      </c>
      <c r="B71" s="23"/>
      <c r="C71" s="23">
        <v>2737</v>
      </c>
    </row>
    <row r="72" spans="1:3" x14ac:dyDescent="0.25">
      <c r="A72" s="14"/>
      <c r="B72" s="18"/>
      <c r="C72" s="18"/>
    </row>
    <row r="73" spans="1:3" x14ac:dyDescent="0.25">
      <c r="A73" s="14"/>
      <c r="B73" s="14"/>
      <c r="C73" s="14"/>
    </row>
    <row r="75" spans="1:3" x14ac:dyDescent="0.25">
      <c r="A75" s="14"/>
      <c r="B75" s="15" t="s">
        <v>31</v>
      </c>
      <c r="C75" s="16"/>
    </row>
    <row r="76" spans="1:3" x14ac:dyDescent="0.25">
      <c r="A76" s="14" t="s">
        <v>2</v>
      </c>
      <c r="B76" s="17" t="s">
        <v>21</v>
      </c>
      <c r="C76" s="17" t="s">
        <v>22</v>
      </c>
    </row>
    <row r="77" spans="1:3" x14ac:dyDescent="0.25">
      <c r="A77" s="14"/>
      <c r="B77" s="18"/>
      <c r="C77" s="18"/>
    </row>
    <row r="78" spans="1:3" x14ac:dyDescent="0.25">
      <c r="A78" s="14"/>
      <c r="B78" s="18"/>
      <c r="C78" s="18"/>
    </row>
    <row r="79" spans="1:3" x14ac:dyDescent="0.25">
      <c r="A79" s="14"/>
      <c r="B79" s="18"/>
      <c r="C79" s="18"/>
    </row>
    <row r="80" spans="1:3" x14ac:dyDescent="0.25">
      <c r="A80" s="14"/>
      <c r="B80" s="18"/>
      <c r="C80" s="18"/>
    </row>
    <row r="81" spans="1:3" x14ac:dyDescent="0.25">
      <c r="A81" s="14"/>
      <c r="B81" s="18"/>
      <c r="C81" s="18"/>
    </row>
    <row r="82" spans="1:3" x14ac:dyDescent="0.25">
      <c r="A82" s="14"/>
      <c r="B82" s="18"/>
      <c r="C82" s="18"/>
    </row>
  </sheetData>
  <mergeCells count="10">
    <mergeCell ref="B51:C51"/>
    <mergeCell ref="B59:C59"/>
    <mergeCell ref="B67:C67"/>
    <mergeCell ref="B75:C75"/>
    <mergeCell ref="B2:C2"/>
    <mergeCell ref="B10:C10"/>
    <mergeCell ref="B18:C18"/>
    <mergeCell ref="B26:C26"/>
    <mergeCell ref="B35:C35"/>
    <mergeCell ref="B43:C43"/>
  </mergeCells>
  <pageMargins left="0.7" right="0.7" top="0.75" bottom="0.75" header="0.3" footer="0.3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4" workbookViewId="0">
      <selection activeCell="F19" sqref="F19"/>
    </sheetView>
  </sheetViews>
  <sheetFormatPr defaultRowHeight="15" x14ac:dyDescent="0.25"/>
  <cols>
    <col min="2" max="2" width="56.85546875" customWidth="1"/>
    <col min="3" max="4" width="11" bestFit="1" customWidth="1"/>
  </cols>
  <sheetData>
    <row r="1" spans="1:4" x14ac:dyDescent="0.25">
      <c r="B1" s="26" t="s">
        <v>39</v>
      </c>
    </row>
    <row r="2" spans="1:4" x14ac:dyDescent="0.25">
      <c r="A2" s="14" t="s">
        <v>40</v>
      </c>
      <c r="B2" s="14" t="s">
        <v>41</v>
      </c>
      <c r="C2" s="14" t="s">
        <v>21</v>
      </c>
      <c r="D2" s="14" t="s">
        <v>22</v>
      </c>
    </row>
    <row r="3" spans="1:4" x14ac:dyDescent="0.25">
      <c r="A3" s="14"/>
      <c r="B3" s="14" t="s">
        <v>42</v>
      </c>
      <c r="C3" s="23">
        <v>430000</v>
      </c>
      <c r="D3" s="18"/>
    </row>
    <row r="4" spans="1:4" x14ac:dyDescent="0.25">
      <c r="A4" s="14"/>
      <c r="B4" s="14"/>
      <c r="C4" s="18"/>
      <c r="D4" s="18"/>
    </row>
    <row r="5" spans="1:4" x14ac:dyDescent="0.25">
      <c r="A5" s="14"/>
      <c r="B5" s="14" t="s">
        <v>14</v>
      </c>
      <c r="C5" s="23">
        <f>SUM(C3:C4)</f>
        <v>430000</v>
      </c>
      <c r="D5" s="18">
        <f>SUM(D3:D4)</f>
        <v>0</v>
      </c>
    </row>
    <row r="7" spans="1:4" x14ac:dyDescent="0.25">
      <c r="B7" s="26" t="s">
        <v>43</v>
      </c>
    </row>
    <row r="8" spans="1:4" x14ac:dyDescent="0.25">
      <c r="A8" s="14" t="s">
        <v>40</v>
      </c>
      <c r="B8" s="14" t="s">
        <v>41</v>
      </c>
      <c r="C8" s="14" t="s">
        <v>21</v>
      </c>
      <c r="D8" s="14" t="s">
        <v>22</v>
      </c>
    </row>
    <row r="9" spans="1:4" x14ac:dyDescent="0.25">
      <c r="A9" s="14"/>
      <c r="B9" s="14" t="s">
        <v>42</v>
      </c>
      <c r="C9" s="23">
        <v>12780</v>
      </c>
      <c r="D9" s="18"/>
    </row>
    <row r="10" spans="1:4" x14ac:dyDescent="0.25">
      <c r="A10" s="14"/>
      <c r="B10" s="14"/>
      <c r="C10" s="18"/>
      <c r="D10" s="18"/>
    </row>
    <row r="11" spans="1:4" x14ac:dyDescent="0.25">
      <c r="A11" s="14"/>
      <c r="B11" s="14" t="s">
        <v>14</v>
      </c>
      <c r="C11" s="23">
        <f>SUM(C9:C10)</f>
        <v>12780</v>
      </c>
      <c r="D11" s="18">
        <f>SUM(D9:D10)</f>
        <v>0</v>
      </c>
    </row>
    <row r="13" spans="1:4" x14ac:dyDescent="0.25">
      <c r="B13" s="26" t="s">
        <v>44</v>
      </c>
    </row>
    <row r="14" spans="1:4" x14ac:dyDescent="0.25">
      <c r="A14" s="14" t="s">
        <v>40</v>
      </c>
      <c r="B14" s="14" t="s">
        <v>41</v>
      </c>
      <c r="C14" s="14" t="s">
        <v>21</v>
      </c>
      <c r="D14" s="14" t="s">
        <v>22</v>
      </c>
    </row>
    <row r="15" spans="1:4" x14ac:dyDescent="0.25">
      <c r="A15" s="14"/>
      <c r="B15" s="14" t="s">
        <v>42</v>
      </c>
      <c r="C15" s="18"/>
      <c r="D15" s="23">
        <v>347230</v>
      </c>
    </row>
    <row r="16" spans="1:4" x14ac:dyDescent="0.25">
      <c r="A16" s="14"/>
      <c r="B16" s="14"/>
      <c r="C16" s="18"/>
      <c r="D16" s="18"/>
    </row>
    <row r="17" spans="1:4" x14ac:dyDescent="0.25">
      <c r="A17" s="14"/>
      <c r="B17" s="14" t="s">
        <v>14</v>
      </c>
      <c r="C17" s="18">
        <f>SUM(C15:C16)</f>
        <v>0</v>
      </c>
      <c r="D17" s="23">
        <f>SUM(D15:D16)</f>
        <v>347230</v>
      </c>
    </row>
    <row r="19" spans="1:4" x14ac:dyDescent="0.25">
      <c r="B19" s="26" t="s">
        <v>45</v>
      </c>
    </row>
    <row r="20" spans="1:4" x14ac:dyDescent="0.25">
      <c r="A20" s="14" t="s">
        <v>40</v>
      </c>
      <c r="B20" s="14" t="s">
        <v>41</v>
      </c>
      <c r="C20" s="14" t="s">
        <v>21</v>
      </c>
      <c r="D20" s="14" t="s">
        <v>22</v>
      </c>
    </row>
    <row r="21" spans="1:4" x14ac:dyDescent="0.25">
      <c r="A21" s="14"/>
      <c r="B21" s="14" t="s">
        <v>42</v>
      </c>
      <c r="C21" s="18"/>
      <c r="D21" s="23">
        <v>125000</v>
      </c>
    </row>
    <row r="22" spans="1:4" x14ac:dyDescent="0.25">
      <c r="A22" s="14"/>
      <c r="B22" s="14"/>
      <c r="C22" s="18"/>
      <c r="D22" s="18"/>
    </row>
    <row r="23" spans="1:4" x14ac:dyDescent="0.25">
      <c r="A23" s="14"/>
      <c r="B23" s="14" t="s">
        <v>14</v>
      </c>
      <c r="C23" s="18">
        <f>SUM(C21:C22)</f>
        <v>0</v>
      </c>
      <c r="D23" s="23">
        <f>SUM(D21:D22)</f>
        <v>125000</v>
      </c>
    </row>
    <row r="25" spans="1:4" x14ac:dyDescent="0.25">
      <c r="B25" s="26" t="s">
        <v>46</v>
      </c>
    </row>
    <row r="26" spans="1:4" x14ac:dyDescent="0.25">
      <c r="A26" s="14" t="s">
        <v>40</v>
      </c>
      <c r="B26" s="14" t="s">
        <v>41</v>
      </c>
      <c r="C26" s="14" t="s">
        <v>21</v>
      </c>
      <c r="D26" s="14" t="s">
        <v>22</v>
      </c>
    </row>
    <row r="27" spans="1:4" x14ac:dyDescent="0.25">
      <c r="A27" s="14"/>
      <c r="B27" s="14" t="s">
        <v>42</v>
      </c>
      <c r="C27" s="23">
        <v>8560</v>
      </c>
      <c r="D27" s="18"/>
    </row>
    <row r="28" spans="1:4" x14ac:dyDescent="0.25">
      <c r="A28" s="14"/>
      <c r="B28" s="14">
        <v>2</v>
      </c>
      <c r="C28" s="18">
        <v>270</v>
      </c>
      <c r="D28" s="18"/>
    </row>
    <row r="29" spans="1:4" x14ac:dyDescent="0.25">
      <c r="A29" s="14"/>
      <c r="B29" s="14"/>
      <c r="C29" s="18"/>
      <c r="D29" s="18"/>
    </row>
    <row r="30" spans="1:4" x14ac:dyDescent="0.25">
      <c r="A30" s="14"/>
      <c r="B30" s="14" t="s">
        <v>14</v>
      </c>
      <c r="C30" s="23">
        <f>SUM(C27:C29)</f>
        <v>8830</v>
      </c>
      <c r="D30" s="18">
        <f>SUM(D27:D29)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opLeftCell="A43" workbookViewId="0">
      <selection activeCell="D61" sqref="D61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26" t="s">
        <v>47</v>
      </c>
    </row>
    <row r="2" spans="1:4" x14ac:dyDescent="0.25">
      <c r="A2" s="14" t="s">
        <v>40</v>
      </c>
      <c r="B2" s="14" t="s">
        <v>41</v>
      </c>
      <c r="C2" s="14" t="s">
        <v>21</v>
      </c>
      <c r="D2" s="14" t="s">
        <v>22</v>
      </c>
    </row>
    <row r="3" spans="1:4" x14ac:dyDescent="0.25">
      <c r="A3" s="14"/>
      <c r="B3" s="14" t="s">
        <v>42</v>
      </c>
      <c r="C3" s="23">
        <v>2430</v>
      </c>
      <c r="D3" s="18"/>
    </row>
    <row r="4" spans="1:4" x14ac:dyDescent="0.25">
      <c r="A4" s="14"/>
      <c r="B4" s="14">
        <v>3</v>
      </c>
      <c r="C4" s="23">
        <v>572.4</v>
      </c>
      <c r="D4" s="18"/>
    </row>
    <row r="5" spans="1:4" x14ac:dyDescent="0.25">
      <c r="A5" s="14"/>
      <c r="B5" s="14">
        <v>7</v>
      </c>
      <c r="C5" s="23">
        <v>996.4</v>
      </c>
      <c r="D5" s="18"/>
    </row>
    <row r="6" spans="1:4" x14ac:dyDescent="0.25">
      <c r="A6" s="14"/>
      <c r="B6" s="14">
        <v>8</v>
      </c>
      <c r="C6" s="23"/>
      <c r="D6" s="23">
        <v>1675</v>
      </c>
    </row>
    <row r="7" spans="1:4" x14ac:dyDescent="0.25">
      <c r="A7" s="14"/>
      <c r="B7" s="14"/>
      <c r="C7" s="23"/>
      <c r="D7" s="23"/>
    </row>
    <row r="8" spans="1:4" x14ac:dyDescent="0.25">
      <c r="A8" s="14"/>
      <c r="B8" s="14" t="s">
        <v>14</v>
      </c>
      <c r="C8" s="23">
        <f>SUM(C3:C7)</f>
        <v>3998.8</v>
      </c>
      <c r="D8" s="23">
        <f>SUM(D3:D7)</f>
        <v>1675</v>
      </c>
    </row>
    <row r="10" spans="1:4" x14ac:dyDescent="0.25">
      <c r="B10" s="26" t="s">
        <v>48</v>
      </c>
    </row>
    <row r="11" spans="1:4" x14ac:dyDescent="0.25">
      <c r="A11" s="14" t="s">
        <v>40</v>
      </c>
      <c r="B11" s="14" t="s">
        <v>41</v>
      </c>
      <c r="C11" s="14" t="s">
        <v>21</v>
      </c>
      <c r="D11" s="14" t="s">
        <v>22</v>
      </c>
    </row>
    <row r="12" spans="1:4" x14ac:dyDescent="0.25">
      <c r="A12" s="14"/>
      <c r="B12" s="14" t="s">
        <v>42</v>
      </c>
      <c r="C12" s="23">
        <v>12740</v>
      </c>
      <c r="D12" s="18"/>
    </row>
    <row r="13" spans="1:4" x14ac:dyDescent="0.25">
      <c r="A13" s="14"/>
      <c r="B13" s="14"/>
      <c r="C13" s="23"/>
      <c r="D13" s="18"/>
    </row>
    <row r="14" spans="1:4" x14ac:dyDescent="0.25">
      <c r="A14" s="14"/>
      <c r="B14" s="14"/>
      <c r="C14" s="23"/>
      <c r="D14" s="18"/>
    </row>
    <row r="15" spans="1:4" x14ac:dyDescent="0.25">
      <c r="A15" s="14"/>
      <c r="B15" s="14"/>
      <c r="C15" s="23"/>
      <c r="D15" s="18"/>
    </row>
    <row r="16" spans="1:4" x14ac:dyDescent="0.25">
      <c r="A16" s="14"/>
      <c r="B16" s="14" t="s">
        <v>14</v>
      </c>
      <c r="C16" s="23">
        <f>SUM(C12:C15)</f>
        <v>12740</v>
      </c>
      <c r="D16" s="18">
        <f>SUM(D12:D15)</f>
        <v>0</v>
      </c>
    </row>
    <row r="18" spans="1:4" x14ac:dyDescent="0.25">
      <c r="B18" s="26" t="s">
        <v>49</v>
      </c>
    </row>
    <row r="19" spans="1:4" x14ac:dyDescent="0.25">
      <c r="A19" s="14" t="s">
        <v>40</v>
      </c>
      <c r="B19" s="14" t="s">
        <v>41</v>
      </c>
      <c r="C19" s="14" t="s">
        <v>21</v>
      </c>
      <c r="D19" s="14" t="s">
        <v>22</v>
      </c>
    </row>
    <row r="20" spans="1:4" x14ac:dyDescent="0.25">
      <c r="A20" s="14"/>
      <c r="B20" s="14" t="s">
        <v>42</v>
      </c>
      <c r="C20" s="23">
        <v>6250</v>
      </c>
      <c r="D20" s="23"/>
    </row>
    <row r="21" spans="1:4" x14ac:dyDescent="0.25">
      <c r="A21" s="14"/>
      <c r="B21" s="14">
        <v>1</v>
      </c>
      <c r="C21" s="23"/>
      <c r="D21" s="23">
        <v>340</v>
      </c>
    </row>
    <row r="22" spans="1:4" x14ac:dyDescent="0.25">
      <c r="A22" s="14"/>
      <c r="B22" s="14">
        <v>6</v>
      </c>
      <c r="C22" s="23"/>
      <c r="D22" s="23">
        <v>1106</v>
      </c>
    </row>
    <row r="23" spans="1:4" x14ac:dyDescent="0.25">
      <c r="A23" s="14"/>
      <c r="B23" s="14"/>
      <c r="C23" s="23"/>
      <c r="D23" s="23"/>
    </row>
    <row r="24" spans="1:4" x14ac:dyDescent="0.25">
      <c r="A24" s="14"/>
      <c r="B24" s="14" t="s">
        <v>14</v>
      </c>
      <c r="C24" s="23">
        <f>SUM(C20:C23)</f>
        <v>6250</v>
      </c>
      <c r="D24" s="23">
        <f>SUM(D20:D23)</f>
        <v>1446</v>
      </c>
    </row>
    <row r="26" spans="1:4" x14ac:dyDescent="0.25">
      <c r="B26" s="26" t="s">
        <v>50</v>
      </c>
    </row>
    <row r="27" spans="1:4" x14ac:dyDescent="0.25">
      <c r="A27" s="14" t="s">
        <v>40</v>
      </c>
      <c r="B27" s="14" t="s">
        <v>41</v>
      </c>
      <c r="C27" s="14" t="s">
        <v>21</v>
      </c>
      <c r="D27" s="14" t="s">
        <v>22</v>
      </c>
    </row>
    <row r="28" spans="1:4" x14ac:dyDescent="0.25">
      <c r="A28" s="14"/>
      <c r="B28" s="14" t="s">
        <v>42</v>
      </c>
      <c r="C28" s="23">
        <v>5280</v>
      </c>
      <c r="D28" s="23"/>
    </row>
    <row r="29" spans="1:4" x14ac:dyDescent="0.25">
      <c r="A29" s="14"/>
      <c r="B29" s="14">
        <v>5</v>
      </c>
      <c r="C29" s="23">
        <v>357</v>
      </c>
      <c r="D29" s="23"/>
    </row>
    <row r="30" spans="1:4" x14ac:dyDescent="0.25">
      <c r="A30" s="14"/>
      <c r="B30" s="14"/>
      <c r="C30" s="23"/>
      <c r="D30" s="23"/>
    </row>
    <row r="31" spans="1:4" x14ac:dyDescent="0.25">
      <c r="A31" s="14"/>
      <c r="B31" s="14"/>
      <c r="C31" s="23"/>
      <c r="D31" s="23"/>
    </row>
    <row r="32" spans="1:4" x14ac:dyDescent="0.25">
      <c r="A32" s="14"/>
      <c r="B32" s="14" t="s">
        <v>14</v>
      </c>
      <c r="C32" s="23">
        <f>SUM(C28:C31)</f>
        <v>5637</v>
      </c>
      <c r="D32" s="23">
        <f>SUM(D28:D31)</f>
        <v>0</v>
      </c>
    </row>
    <row r="34" spans="1:4" x14ac:dyDescent="0.25">
      <c r="B34" s="26" t="s">
        <v>51</v>
      </c>
    </row>
    <row r="35" spans="1:4" x14ac:dyDescent="0.25">
      <c r="A35" s="14" t="s">
        <v>40</v>
      </c>
      <c r="B35" s="14" t="s">
        <v>41</v>
      </c>
      <c r="C35" s="14" t="s">
        <v>21</v>
      </c>
      <c r="D35" s="14" t="s">
        <v>22</v>
      </c>
    </row>
    <row r="36" spans="1:4" x14ac:dyDescent="0.25">
      <c r="A36" s="14"/>
      <c r="B36" s="14" t="s">
        <v>42</v>
      </c>
      <c r="C36" s="23"/>
      <c r="D36" s="23">
        <v>4920</v>
      </c>
    </row>
    <row r="37" spans="1:4" x14ac:dyDescent="0.25">
      <c r="A37" s="14"/>
      <c r="B37" s="14">
        <v>1</v>
      </c>
      <c r="C37" s="23">
        <v>340</v>
      </c>
      <c r="D37" s="23"/>
    </row>
    <row r="38" spans="1:4" x14ac:dyDescent="0.25">
      <c r="A38" s="14"/>
      <c r="B38" s="14">
        <v>2</v>
      </c>
      <c r="C38" s="23"/>
      <c r="D38" s="23">
        <v>321.3</v>
      </c>
    </row>
    <row r="39" spans="1:4" x14ac:dyDescent="0.25">
      <c r="A39" s="14"/>
      <c r="B39" s="14">
        <v>4</v>
      </c>
      <c r="C39" s="23"/>
      <c r="D39" s="23">
        <v>1356.8</v>
      </c>
    </row>
    <row r="40" spans="1:4" x14ac:dyDescent="0.25">
      <c r="A40" s="14"/>
      <c r="B40" s="14">
        <v>6</v>
      </c>
      <c r="C40" s="23">
        <v>1356</v>
      </c>
      <c r="D40" s="23"/>
    </row>
    <row r="41" spans="1:4" x14ac:dyDescent="0.25">
      <c r="A41" s="14"/>
      <c r="B41" s="14">
        <v>9</v>
      </c>
      <c r="C41" s="23"/>
      <c r="D41" s="23">
        <v>2737</v>
      </c>
    </row>
    <row r="42" spans="1:4" x14ac:dyDescent="0.25">
      <c r="A42" s="14"/>
      <c r="B42" s="14"/>
      <c r="C42" s="23"/>
      <c r="D42" s="23"/>
    </row>
    <row r="43" spans="1:4" x14ac:dyDescent="0.25">
      <c r="A43" s="14"/>
      <c r="B43" s="14" t="s">
        <v>14</v>
      </c>
      <c r="C43" s="23">
        <f>SUM(C36:C42)</f>
        <v>1696</v>
      </c>
      <c r="D43" s="23">
        <f>SUM(D36:D42)</f>
        <v>9335.1</v>
      </c>
    </row>
    <row r="45" spans="1:4" x14ac:dyDescent="0.25">
      <c r="B45" s="26" t="s">
        <v>52</v>
      </c>
    </row>
    <row r="46" spans="1:4" x14ac:dyDescent="0.25">
      <c r="A46" s="14" t="s">
        <v>40</v>
      </c>
      <c r="B46" s="14" t="s">
        <v>41</v>
      </c>
      <c r="C46" s="14" t="s">
        <v>21</v>
      </c>
      <c r="D46" s="14" t="s">
        <v>22</v>
      </c>
    </row>
    <row r="47" spans="1:4" x14ac:dyDescent="0.25">
      <c r="A47" s="14"/>
      <c r="B47" s="14" t="s">
        <v>42</v>
      </c>
      <c r="C47" s="23">
        <v>2560</v>
      </c>
      <c r="D47" s="23"/>
    </row>
    <row r="48" spans="1:4" x14ac:dyDescent="0.25">
      <c r="A48" s="14"/>
      <c r="B48" s="14">
        <v>2</v>
      </c>
      <c r="C48" s="23">
        <v>51.3</v>
      </c>
      <c r="D48" s="23"/>
    </row>
    <row r="49" spans="1:4" x14ac:dyDescent="0.25">
      <c r="A49" s="14"/>
      <c r="B49" s="14">
        <v>4</v>
      </c>
      <c r="C49" s="23">
        <v>76.8</v>
      </c>
      <c r="D49" s="23"/>
    </row>
    <row r="50" spans="1:4" x14ac:dyDescent="0.25">
      <c r="A50" s="14"/>
      <c r="B50" s="14">
        <v>9</v>
      </c>
      <c r="C50" s="23">
        <v>437</v>
      </c>
      <c r="D50" s="23"/>
    </row>
    <row r="51" spans="1:4" x14ac:dyDescent="0.25">
      <c r="A51" s="14"/>
      <c r="B51" s="14"/>
      <c r="C51" s="23"/>
      <c r="D51" s="23"/>
    </row>
    <row r="52" spans="1:4" x14ac:dyDescent="0.25">
      <c r="A52" s="14"/>
      <c r="B52" s="14" t="s">
        <v>14</v>
      </c>
      <c r="C52" s="23">
        <f>SUM(C47:C51)</f>
        <v>3125.1000000000004</v>
      </c>
      <c r="D52" s="23">
        <f>SUM(D47:D51)</f>
        <v>0</v>
      </c>
    </row>
    <row r="54" spans="1:4" x14ac:dyDescent="0.25">
      <c r="B54" s="26" t="s">
        <v>53</v>
      </c>
    </row>
    <row r="55" spans="1:4" x14ac:dyDescent="0.25">
      <c r="A55" s="14" t="s">
        <v>40</v>
      </c>
      <c r="B55" s="14" t="s">
        <v>41</v>
      </c>
      <c r="C55" s="14" t="s">
        <v>21</v>
      </c>
      <c r="D55" s="14" t="s">
        <v>22</v>
      </c>
    </row>
    <row r="56" spans="1:4" x14ac:dyDescent="0.25">
      <c r="A56" s="14"/>
      <c r="B56" s="14" t="s">
        <v>42</v>
      </c>
      <c r="C56" s="23"/>
      <c r="D56" s="23">
        <v>4840</v>
      </c>
    </row>
    <row r="57" spans="1:4" x14ac:dyDescent="0.25">
      <c r="A57" s="14"/>
      <c r="B57" s="14">
        <v>3</v>
      </c>
      <c r="C57" s="23"/>
      <c r="D57" s="23">
        <v>32.4</v>
      </c>
    </row>
    <row r="58" spans="1:4" x14ac:dyDescent="0.25">
      <c r="A58" s="14"/>
      <c r="B58" s="14">
        <v>5</v>
      </c>
      <c r="C58" s="23"/>
      <c r="D58" s="23">
        <v>57</v>
      </c>
    </row>
    <row r="59" spans="1:4" x14ac:dyDescent="0.25">
      <c r="A59" s="14"/>
      <c r="B59" s="14">
        <v>7</v>
      </c>
      <c r="C59" s="23"/>
      <c r="D59" s="23">
        <v>56.4</v>
      </c>
    </row>
    <row r="60" spans="1:4" x14ac:dyDescent="0.25">
      <c r="A60" s="14"/>
      <c r="B60" s="14"/>
      <c r="C60" s="23"/>
      <c r="D60" s="23"/>
    </row>
    <row r="61" spans="1:4" x14ac:dyDescent="0.25">
      <c r="A61" s="14"/>
      <c r="B61" s="14" t="s">
        <v>14</v>
      </c>
      <c r="C61" s="23">
        <f>SUM(C56:C60)</f>
        <v>0</v>
      </c>
      <c r="D61" s="23">
        <f>SUM(D56:D60)</f>
        <v>4985.7999999999993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opLeftCell="A34" workbookViewId="0">
      <selection activeCell="D59" sqref="D59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26" t="s">
        <v>54</v>
      </c>
    </row>
    <row r="2" spans="1:4" x14ac:dyDescent="0.25">
      <c r="A2" s="14" t="s">
        <v>40</v>
      </c>
      <c r="B2" s="14" t="s">
        <v>41</v>
      </c>
      <c r="C2" s="14" t="s">
        <v>21</v>
      </c>
      <c r="D2" s="14" t="s">
        <v>22</v>
      </c>
    </row>
    <row r="3" spans="1:4" x14ac:dyDescent="0.25">
      <c r="A3" s="14"/>
      <c r="B3" s="14">
        <v>8</v>
      </c>
      <c r="C3" s="23">
        <v>1675</v>
      </c>
      <c r="D3" s="23"/>
    </row>
    <row r="4" spans="1:4" x14ac:dyDescent="0.25">
      <c r="A4" s="14"/>
      <c r="B4" s="14"/>
      <c r="C4" s="23"/>
      <c r="D4" s="23"/>
    </row>
    <row r="5" spans="1:4" x14ac:dyDescent="0.25">
      <c r="A5" s="14"/>
      <c r="B5" s="14"/>
      <c r="C5" s="23"/>
      <c r="D5" s="23"/>
    </row>
    <row r="6" spans="1:4" x14ac:dyDescent="0.25">
      <c r="A6" s="14"/>
      <c r="B6" s="14" t="s">
        <v>14</v>
      </c>
      <c r="C6" s="23">
        <f>SUM(C3:C5)</f>
        <v>1675</v>
      </c>
      <c r="D6" s="23">
        <f>SUM(D3:D5)</f>
        <v>0</v>
      </c>
    </row>
    <row r="8" spans="1:4" x14ac:dyDescent="0.25">
      <c r="B8" s="26" t="s">
        <v>55</v>
      </c>
    </row>
    <row r="9" spans="1:4" x14ac:dyDescent="0.25">
      <c r="A9" s="14" t="s">
        <v>40</v>
      </c>
      <c r="B9" s="14" t="s">
        <v>41</v>
      </c>
      <c r="C9" s="14" t="s">
        <v>21</v>
      </c>
      <c r="D9" s="14" t="s">
        <v>22</v>
      </c>
    </row>
    <row r="10" spans="1:4" x14ac:dyDescent="0.25">
      <c r="A10" s="14"/>
      <c r="B10" s="14">
        <v>9</v>
      </c>
      <c r="C10" s="23">
        <v>2300</v>
      </c>
      <c r="D10" s="23"/>
    </row>
    <row r="11" spans="1:4" x14ac:dyDescent="0.25">
      <c r="A11" s="14"/>
      <c r="B11" s="14"/>
      <c r="C11" s="23"/>
      <c r="D11" s="23"/>
    </row>
    <row r="12" spans="1:4" x14ac:dyDescent="0.25">
      <c r="A12" s="14"/>
      <c r="B12" s="14"/>
      <c r="C12" s="23"/>
      <c r="D12" s="23"/>
    </row>
    <row r="13" spans="1:4" x14ac:dyDescent="0.25">
      <c r="A13" s="14"/>
      <c r="B13" s="14"/>
      <c r="C13" s="23"/>
      <c r="D13" s="23"/>
    </row>
    <row r="14" spans="1:4" x14ac:dyDescent="0.25">
      <c r="A14" s="14"/>
      <c r="B14" s="14" t="s">
        <v>14</v>
      </c>
      <c r="C14" s="23">
        <f>SUM(C10:C13)</f>
        <v>2300</v>
      </c>
      <c r="D14" s="23">
        <f>SUM(D10:D13)</f>
        <v>0</v>
      </c>
    </row>
    <row r="16" spans="1:4" x14ac:dyDescent="0.25">
      <c r="B16" s="26" t="s">
        <v>56</v>
      </c>
    </row>
    <row r="17" spans="1:4" x14ac:dyDescent="0.25">
      <c r="A17" s="14" t="s">
        <v>40</v>
      </c>
      <c r="B17" s="14" t="s">
        <v>41</v>
      </c>
      <c r="C17" s="14" t="s">
        <v>21</v>
      </c>
      <c r="D17" s="14" t="s">
        <v>22</v>
      </c>
    </row>
    <row r="18" spans="1:4" x14ac:dyDescent="0.25">
      <c r="A18" s="14"/>
      <c r="B18" s="14" t="s">
        <v>42</v>
      </c>
      <c r="C18" s="23">
        <v>1390</v>
      </c>
      <c r="D18" s="23"/>
    </row>
    <row r="19" spans="1:4" x14ac:dyDescent="0.25">
      <c r="A19" s="14"/>
      <c r="B19" s="14">
        <v>3</v>
      </c>
      <c r="C19" s="23"/>
      <c r="D19" s="23">
        <v>310</v>
      </c>
    </row>
    <row r="20" spans="1:4" x14ac:dyDescent="0.25">
      <c r="A20" s="14"/>
      <c r="B20" s="14">
        <v>4</v>
      </c>
      <c r="C20" s="23">
        <v>1280</v>
      </c>
      <c r="D20" s="23"/>
    </row>
    <row r="21" spans="1:4" x14ac:dyDescent="0.25">
      <c r="A21" s="14"/>
      <c r="B21" s="14">
        <v>7</v>
      </c>
      <c r="C21" s="23"/>
      <c r="D21" s="23">
        <v>485</v>
      </c>
    </row>
    <row r="22" spans="1:4" x14ac:dyDescent="0.25">
      <c r="A22" s="14"/>
      <c r="B22" s="14"/>
      <c r="C22" s="23"/>
      <c r="D22" s="23"/>
    </row>
    <row r="23" spans="1:4" x14ac:dyDescent="0.25">
      <c r="A23" s="14"/>
      <c r="B23" s="14" t="s">
        <v>14</v>
      </c>
      <c r="C23" s="23">
        <f>SUM(C18:C22)</f>
        <v>2670</v>
      </c>
      <c r="D23" s="23">
        <f>SUM(D18:D22)</f>
        <v>795</v>
      </c>
    </row>
    <row r="25" spans="1:4" x14ac:dyDescent="0.25">
      <c r="B25" s="26" t="s">
        <v>57</v>
      </c>
    </row>
    <row r="26" spans="1:4" x14ac:dyDescent="0.25">
      <c r="A26" s="14" t="s">
        <v>40</v>
      </c>
      <c r="B26" s="14" t="s">
        <v>41</v>
      </c>
      <c r="C26" s="14" t="s">
        <v>21</v>
      </c>
      <c r="D26" s="14" t="s">
        <v>22</v>
      </c>
    </row>
    <row r="27" spans="1:4" x14ac:dyDescent="0.25">
      <c r="A27" s="14"/>
      <c r="B27" s="14">
        <v>3</v>
      </c>
      <c r="C27" s="23">
        <v>310</v>
      </c>
      <c r="D27" s="23"/>
    </row>
    <row r="28" spans="1:4" x14ac:dyDescent="0.25">
      <c r="A28" s="14"/>
      <c r="B28" s="14">
        <v>7</v>
      </c>
      <c r="C28" s="23">
        <v>485</v>
      </c>
      <c r="D28" s="23"/>
    </row>
    <row r="29" spans="1:4" x14ac:dyDescent="0.25">
      <c r="A29" s="14"/>
      <c r="B29" s="14"/>
      <c r="C29" s="23"/>
      <c r="D29" s="23"/>
    </row>
    <row r="30" spans="1:4" x14ac:dyDescent="0.25">
      <c r="A30" s="14"/>
      <c r="B30" s="14"/>
      <c r="C30" s="23"/>
      <c r="D30" s="23"/>
    </row>
    <row r="31" spans="1:4" x14ac:dyDescent="0.25">
      <c r="A31" s="14"/>
      <c r="B31" s="14"/>
      <c r="C31" s="23"/>
      <c r="D31" s="23"/>
    </row>
    <row r="32" spans="1:4" x14ac:dyDescent="0.25">
      <c r="A32" s="14"/>
      <c r="B32" s="14"/>
      <c r="C32" s="23"/>
      <c r="D32" s="23"/>
    </row>
    <row r="33" spans="1:4" x14ac:dyDescent="0.25">
      <c r="A33" s="14"/>
      <c r="B33" s="14"/>
      <c r="C33" s="23"/>
      <c r="D33" s="23"/>
    </row>
    <row r="34" spans="1:4" x14ac:dyDescent="0.25">
      <c r="A34" s="14"/>
      <c r="B34" s="14"/>
      <c r="C34" s="23"/>
      <c r="D34" s="23"/>
    </row>
    <row r="35" spans="1:4" x14ac:dyDescent="0.25">
      <c r="A35" s="14"/>
      <c r="B35" s="14" t="s">
        <v>14</v>
      </c>
      <c r="C35" s="23">
        <f>SUM(C27:C34)</f>
        <v>795</v>
      </c>
      <c r="D35" s="23">
        <f>SUM(D27:D34)</f>
        <v>0</v>
      </c>
    </row>
    <row r="37" spans="1:4" x14ac:dyDescent="0.25">
      <c r="B37" s="26" t="s">
        <v>58</v>
      </c>
    </row>
    <row r="38" spans="1:4" x14ac:dyDescent="0.25">
      <c r="A38" s="14" t="s">
        <v>40</v>
      </c>
      <c r="B38" s="14" t="s">
        <v>41</v>
      </c>
      <c r="C38" s="14" t="s">
        <v>21</v>
      </c>
      <c r="D38" s="14" t="s">
        <v>22</v>
      </c>
    </row>
    <row r="39" spans="1:4" x14ac:dyDescent="0.25">
      <c r="A39" s="14"/>
      <c r="B39" s="14">
        <v>3</v>
      </c>
      <c r="C39" s="18"/>
      <c r="D39" s="23">
        <v>540</v>
      </c>
    </row>
    <row r="40" spans="1:4" x14ac:dyDescent="0.25">
      <c r="A40" s="14"/>
      <c r="B40" s="14">
        <v>7</v>
      </c>
      <c r="C40" s="18"/>
      <c r="D40" s="23">
        <v>940</v>
      </c>
    </row>
    <row r="41" spans="1:4" x14ac:dyDescent="0.25">
      <c r="A41" s="14"/>
      <c r="B41" s="14"/>
      <c r="C41" s="18"/>
      <c r="D41" s="23"/>
    </row>
    <row r="42" spans="1:4" x14ac:dyDescent="0.25">
      <c r="A42" s="14"/>
      <c r="B42" s="14"/>
      <c r="C42" s="18"/>
      <c r="D42" s="23"/>
    </row>
    <row r="43" spans="1:4" x14ac:dyDescent="0.25">
      <c r="A43" s="14"/>
      <c r="B43" s="14"/>
      <c r="C43" s="18"/>
      <c r="D43" s="23"/>
    </row>
    <row r="44" spans="1:4" x14ac:dyDescent="0.25">
      <c r="A44" s="14"/>
      <c r="B44" s="14"/>
      <c r="C44" s="18"/>
      <c r="D44" s="23"/>
    </row>
    <row r="45" spans="1:4" x14ac:dyDescent="0.25">
      <c r="A45" s="14"/>
      <c r="B45" s="14"/>
      <c r="C45" s="18"/>
      <c r="D45" s="23"/>
    </row>
    <row r="46" spans="1:4" x14ac:dyDescent="0.25">
      <c r="A46" s="14"/>
      <c r="B46" s="14"/>
      <c r="C46" s="18"/>
      <c r="D46" s="23"/>
    </row>
    <row r="47" spans="1:4" x14ac:dyDescent="0.25">
      <c r="A47" s="14"/>
      <c r="B47" s="14" t="s">
        <v>14</v>
      </c>
      <c r="C47" s="18">
        <f>SUM(C39:C46)</f>
        <v>0</v>
      </c>
      <c r="D47" s="23">
        <f>SUM(D39:D46)</f>
        <v>1480</v>
      </c>
    </row>
    <row r="49" spans="1:4" x14ac:dyDescent="0.25">
      <c r="B49" s="26" t="s">
        <v>59</v>
      </c>
    </row>
    <row r="50" spans="1:4" x14ac:dyDescent="0.25">
      <c r="A50" s="14" t="s">
        <v>40</v>
      </c>
      <c r="B50" s="14" t="s">
        <v>41</v>
      </c>
      <c r="C50" s="14" t="s">
        <v>21</v>
      </c>
      <c r="D50" s="14" t="s">
        <v>22</v>
      </c>
    </row>
    <row r="51" spans="1:4" x14ac:dyDescent="0.25">
      <c r="A51" s="14"/>
      <c r="B51" s="14">
        <v>5</v>
      </c>
      <c r="C51" s="18"/>
      <c r="D51" s="23">
        <v>300</v>
      </c>
    </row>
    <row r="52" spans="1:4" x14ac:dyDescent="0.25">
      <c r="A52" s="14"/>
      <c r="B52" s="14">
        <v>6</v>
      </c>
      <c r="C52" s="18"/>
      <c r="D52" s="23">
        <v>250</v>
      </c>
    </row>
    <row r="53" spans="1:4" x14ac:dyDescent="0.25">
      <c r="A53" s="14"/>
      <c r="B53" s="14"/>
      <c r="C53" s="18"/>
      <c r="D53" s="23"/>
    </row>
    <row r="54" spans="1:4" x14ac:dyDescent="0.25">
      <c r="A54" s="14"/>
      <c r="B54" s="14"/>
      <c r="C54" s="18"/>
      <c r="D54" s="23"/>
    </row>
    <row r="55" spans="1:4" x14ac:dyDescent="0.25">
      <c r="A55" s="14"/>
      <c r="B55" s="14"/>
      <c r="C55" s="18"/>
      <c r="D55" s="23"/>
    </row>
    <row r="56" spans="1:4" x14ac:dyDescent="0.25">
      <c r="A56" s="14"/>
      <c r="B56" s="14"/>
      <c r="C56" s="18"/>
      <c r="D56" s="23"/>
    </row>
    <row r="57" spans="1:4" x14ac:dyDescent="0.25">
      <c r="A57" s="14"/>
      <c r="B57" s="14"/>
      <c r="C57" s="18"/>
      <c r="D57" s="23"/>
    </row>
    <row r="58" spans="1:4" x14ac:dyDescent="0.25">
      <c r="A58" s="14"/>
      <c r="B58" s="14"/>
      <c r="C58" s="18"/>
      <c r="D58" s="23"/>
    </row>
    <row r="59" spans="1:4" x14ac:dyDescent="0.25">
      <c r="A59" s="14"/>
      <c r="B59" s="14" t="s">
        <v>14</v>
      </c>
      <c r="C59" s="18">
        <f>SUM(C51:C58)</f>
        <v>0</v>
      </c>
      <c r="D59" s="23">
        <f>SUM(D51:D58)</f>
        <v>550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4"/>
  <sheetViews>
    <sheetView tabSelected="1" workbookViewId="0">
      <selection activeCell="L19" sqref="L19"/>
    </sheetView>
  </sheetViews>
  <sheetFormatPr defaultRowHeight="15.75" x14ac:dyDescent="0.25"/>
  <cols>
    <col min="1" max="1" width="9.28515625" style="27" bestFit="1" customWidth="1"/>
    <col min="2" max="2" width="31.42578125" style="27" bestFit="1" customWidth="1"/>
    <col min="3" max="3" width="15" style="27" customWidth="1"/>
    <col min="4" max="4" width="13.85546875" style="27" customWidth="1"/>
    <col min="5" max="5" width="16.7109375" style="27" bestFit="1" customWidth="1"/>
    <col min="6" max="6" width="14.85546875" style="27" bestFit="1" customWidth="1"/>
    <col min="7" max="7" width="11" style="27" customWidth="1"/>
    <col min="8" max="8" width="11.85546875" style="27" customWidth="1"/>
    <col min="9" max="9" width="12.7109375" style="27" customWidth="1"/>
    <col min="10" max="10" width="12.28515625" style="27" customWidth="1"/>
    <col min="11" max="11" width="9.140625" style="27"/>
    <col min="12" max="12" width="12.42578125" style="27" bestFit="1" customWidth="1"/>
    <col min="13" max="16384" width="9.140625" style="27"/>
  </cols>
  <sheetData>
    <row r="2" spans="1:12" x14ac:dyDescent="0.25">
      <c r="C2" s="28" t="s">
        <v>60</v>
      </c>
      <c r="D2" s="28"/>
      <c r="E2" s="28" t="s">
        <v>61</v>
      </c>
      <c r="F2" s="28"/>
      <c r="G2" s="28" t="s">
        <v>62</v>
      </c>
      <c r="H2" s="28"/>
      <c r="I2" s="28" t="s">
        <v>63</v>
      </c>
      <c r="J2" s="28"/>
    </row>
    <row r="3" spans="1:12" x14ac:dyDescent="0.25">
      <c r="A3" s="29" t="s">
        <v>64</v>
      </c>
      <c r="B3" s="29" t="s">
        <v>65</v>
      </c>
      <c r="C3" s="30" t="s">
        <v>21</v>
      </c>
      <c r="D3" s="30" t="s">
        <v>22</v>
      </c>
      <c r="E3" s="30" t="s">
        <v>21</v>
      </c>
      <c r="F3" s="30" t="s">
        <v>22</v>
      </c>
      <c r="G3" s="30" t="s">
        <v>66</v>
      </c>
      <c r="H3" s="30" t="s">
        <v>67</v>
      </c>
      <c r="I3" s="30" t="s">
        <v>21</v>
      </c>
      <c r="J3" s="30" t="s">
        <v>22</v>
      </c>
    </row>
    <row r="4" spans="1:12" x14ac:dyDescent="0.25">
      <c r="A4" s="31" t="s">
        <v>68</v>
      </c>
      <c r="B4" s="32" t="s">
        <v>69</v>
      </c>
      <c r="C4" s="33">
        <v>430000</v>
      </c>
      <c r="D4" s="34"/>
      <c r="E4" s="36">
        <f>C4-D4</f>
        <v>430000</v>
      </c>
      <c r="F4" s="34"/>
      <c r="G4" s="34"/>
      <c r="H4" s="34"/>
      <c r="I4" s="36">
        <v>430000</v>
      </c>
      <c r="J4" s="34"/>
    </row>
    <row r="5" spans="1:12" x14ac:dyDescent="0.25">
      <c r="A5" s="31" t="s">
        <v>70</v>
      </c>
      <c r="B5" s="32" t="s">
        <v>71</v>
      </c>
      <c r="C5" s="36">
        <v>12780</v>
      </c>
      <c r="D5" s="34"/>
      <c r="E5" s="36">
        <f t="shared" ref="E5:E21" si="0">C5-D5</f>
        <v>12780</v>
      </c>
      <c r="F5" s="34"/>
      <c r="G5" s="34"/>
      <c r="H5" s="34"/>
      <c r="I5" s="36">
        <v>12780</v>
      </c>
      <c r="J5" s="34"/>
    </row>
    <row r="6" spans="1:12" x14ac:dyDescent="0.25">
      <c r="A6" s="31" t="s">
        <v>72</v>
      </c>
      <c r="B6" s="32" t="s">
        <v>73</v>
      </c>
      <c r="C6" s="34"/>
      <c r="D6" s="36">
        <v>347230</v>
      </c>
      <c r="E6" s="36"/>
      <c r="F6" s="36">
        <f>D6-C6</f>
        <v>347230</v>
      </c>
      <c r="G6" s="34"/>
      <c r="H6" s="34"/>
      <c r="I6" s="36"/>
      <c r="J6" s="36">
        <v>346165</v>
      </c>
    </row>
    <row r="7" spans="1:12" x14ac:dyDescent="0.25">
      <c r="A7" s="31" t="s">
        <v>74</v>
      </c>
      <c r="B7" s="32" t="s">
        <v>75</v>
      </c>
      <c r="C7" s="34"/>
      <c r="D7" s="36">
        <v>125000</v>
      </c>
      <c r="E7" s="36"/>
      <c r="F7" s="36">
        <f t="shared" ref="F7:F21" si="1">D7-C7</f>
        <v>125000</v>
      </c>
      <c r="G7" s="34"/>
      <c r="H7" s="34"/>
      <c r="I7" s="36"/>
      <c r="J7" s="36">
        <v>125000</v>
      </c>
    </row>
    <row r="8" spans="1:12" x14ac:dyDescent="0.25">
      <c r="A8" s="31" t="s">
        <v>76</v>
      </c>
      <c r="B8" s="32" t="s">
        <v>77</v>
      </c>
      <c r="C8" s="36">
        <v>8830</v>
      </c>
      <c r="D8" s="34"/>
      <c r="E8" s="36">
        <f t="shared" si="0"/>
        <v>8830</v>
      </c>
      <c r="F8" s="36"/>
      <c r="G8" s="34"/>
      <c r="H8" s="34"/>
      <c r="I8" s="36">
        <v>8830</v>
      </c>
      <c r="J8" s="34"/>
    </row>
    <row r="9" spans="1:12" x14ac:dyDescent="0.25">
      <c r="A9" s="32">
        <v>1000</v>
      </c>
      <c r="B9" s="32" t="s">
        <v>78</v>
      </c>
      <c r="C9" s="36">
        <v>3998.8</v>
      </c>
      <c r="D9" s="36">
        <v>1675</v>
      </c>
      <c r="E9" s="36">
        <f t="shared" si="0"/>
        <v>2323.8000000000002</v>
      </c>
      <c r="F9" s="36"/>
      <c r="G9" s="34"/>
      <c r="H9" s="34"/>
      <c r="I9" s="36">
        <v>2323.8000000000002</v>
      </c>
      <c r="J9" s="34"/>
    </row>
    <row r="10" spans="1:12" x14ac:dyDescent="0.25">
      <c r="A10" s="32">
        <v>1210</v>
      </c>
      <c r="B10" s="32" t="s">
        <v>79</v>
      </c>
      <c r="C10" s="36">
        <v>12740</v>
      </c>
      <c r="D10" s="34"/>
      <c r="E10" s="36">
        <f t="shared" si="0"/>
        <v>12740</v>
      </c>
      <c r="F10" s="36"/>
      <c r="G10" s="34"/>
      <c r="H10" s="34"/>
      <c r="I10" s="36">
        <v>12740</v>
      </c>
      <c r="J10" s="34"/>
    </row>
    <row r="11" spans="1:12" x14ac:dyDescent="0.25">
      <c r="A11" s="32">
        <v>1220</v>
      </c>
      <c r="B11" s="32" t="s">
        <v>80</v>
      </c>
      <c r="C11" s="36">
        <v>6250</v>
      </c>
      <c r="D11" s="36">
        <v>1446</v>
      </c>
      <c r="E11" s="36">
        <f t="shared" si="0"/>
        <v>4804</v>
      </c>
      <c r="F11" s="36"/>
      <c r="G11" s="34"/>
      <c r="H11" s="34"/>
      <c r="I11" s="36">
        <v>4804</v>
      </c>
      <c r="J11" s="34"/>
    </row>
    <row r="12" spans="1:12" x14ac:dyDescent="0.25">
      <c r="A12" s="32">
        <v>1300</v>
      </c>
      <c r="B12" s="32" t="s">
        <v>81</v>
      </c>
      <c r="C12" s="36">
        <v>5637</v>
      </c>
      <c r="D12" s="34"/>
      <c r="E12" s="36">
        <f t="shared" si="0"/>
        <v>5637</v>
      </c>
      <c r="F12" s="36"/>
      <c r="G12" s="34"/>
      <c r="H12" s="34"/>
      <c r="I12" s="36">
        <v>5637</v>
      </c>
      <c r="J12" s="34"/>
    </row>
    <row r="13" spans="1:12" x14ac:dyDescent="0.25">
      <c r="A13" s="32">
        <v>1400</v>
      </c>
      <c r="B13" s="32" t="s">
        <v>82</v>
      </c>
      <c r="C13" s="36">
        <v>1696</v>
      </c>
      <c r="D13" s="36">
        <v>9335.1</v>
      </c>
      <c r="E13" s="36"/>
      <c r="F13" s="36">
        <f t="shared" si="1"/>
        <v>7639.1</v>
      </c>
      <c r="G13" s="34"/>
      <c r="H13" s="34"/>
      <c r="I13" s="36"/>
      <c r="J13" s="36">
        <v>7639.1</v>
      </c>
    </row>
    <row r="14" spans="1:12" x14ac:dyDescent="0.25">
      <c r="A14" s="32">
        <v>1710</v>
      </c>
      <c r="B14" s="32" t="s">
        <v>83</v>
      </c>
      <c r="C14" s="36">
        <v>3125.1000000000004</v>
      </c>
      <c r="D14" s="34"/>
      <c r="E14" s="36">
        <f t="shared" si="0"/>
        <v>3125.1000000000004</v>
      </c>
      <c r="F14" s="36"/>
      <c r="G14" s="34"/>
      <c r="H14" s="34"/>
      <c r="I14" s="36">
        <v>3125.1000000000004</v>
      </c>
      <c r="J14" s="34"/>
      <c r="L14" s="37"/>
    </row>
    <row r="15" spans="1:12" x14ac:dyDescent="0.25">
      <c r="A15" s="32">
        <v>1720</v>
      </c>
      <c r="B15" s="32" t="s">
        <v>84</v>
      </c>
      <c r="C15" s="34"/>
      <c r="D15" s="36">
        <v>4985.7999999999993</v>
      </c>
      <c r="E15" s="36"/>
      <c r="F15" s="36">
        <f t="shared" si="1"/>
        <v>4985.7999999999993</v>
      </c>
      <c r="G15" s="34"/>
      <c r="H15" s="34"/>
      <c r="I15" s="36"/>
      <c r="J15" s="36">
        <v>4985.8</v>
      </c>
    </row>
    <row r="16" spans="1:12" x14ac:dyDescent="0.25">
      <c r="A16" s="32">
        <v>2000</v>
      </c>
      <c r="B16" s="32" t="s">
        <v>85</v>
      </c>
      <c r="C16" s="36">
        <v>1675</v>
      </c>
      <c r="D16" s="34"/>
      <c r="E16" s="36">
        <f t="shared" si="0"/>
        <v>1675</v>
      </c>
      <c r="F16" s="36"/>
      <c r="G16" s="34"/>
      <c r="H16" s="34"/>
      <c r="I16" s="36">
        <v>1675</v>
      </c>
      <c r="J16" s="34"/>
    </row>
    <row r="17" spans="1:10" x14ac:dyDescent="0.25">
      <c r="A17" s="32">
        <v>4900</v>
      </c>
      <c r="B17" s="32" t="s">
        <v>86</v>
      </c>
      <c r="C17" s="36">
        <v>2300</v>
      </c>
      <c r="D17" s="34"/>
      <c r="E17" s="36">
        <f t="shared" si="0"/>
        <v>2300</v>
      </c>
      <c r="F17" s="36"/>
      <c r="G17" s="36">
        <v>2300</v>
      </c>
      <c r="H17" s="36"/>
      <c r="I17" s="34"/>
      <c r="J17" s="34"/>
    </row>
    <row r="18" spans="1:10" x14ac:dyDescent="0.25">
      <c r="A18" s="32">
        <v>7000</v>
      </c>
      <c r="B18" s="32" t="s">
        <v>87</v>
      </c>
      <c r="C18" s="36">
        <v>2670</v>
      </c>
      <c r="D18" s="36">
        <v>795</v>
      </c>
      <c r="E18" s="36">
        <f t="shared" si="0"/>
        <v>1875</v>
      </c>
      <c r="F18" s="36"/>
      <c r="G18" s="36"/>
      <c r="H18" s="36"/>
      <c r="I18" s="36">
        <v>1875</v>
      </c>
      <c r="J18" s="34"/>
    </row>
    <row r="19" spans="1:10" x14ac:dyDescent="0.25">
      <c r="A19" s="32">
        <v>8000</v>
      </c>
      <c r="B19" s="32" t="s">
        <v>88</v>
      </c>
      <c r="C19" s="36">
        <v>795</v>
      </c>
      <c r="D19" s="34"/>
      <c r="E19" s="36">
        <f t="shared" si="0"/>
        <v>795</v>
      </c>
      <c r="F19" s="36"/>
      <c r="G19" s="36">
        <v>795</v>
      </c>
      <c r="H19" s="36"/>
      <c r="I19" s="34"/>
      <c r="J19" s="34"/>
    </row>
    <row r="20" spans="1:10" x14ac:dyDescent="0.25">
      <c r="A20" s="32">
        <v>8500</v>
      </c>
      <c r="B20" s="32" t="s">
        <v>89</v>
      </c>
      <c r="C20" s="34"/>
      <c r="D20" s="36">
        <v>1480</v>
      </c>
      <c r="E20" s="36"/>
      <c r="F20" s="36">
        <f t="shared" si="1"/>
        <v>1480</v>
      </c>
      <c r="G20" s="36"/>
      <c r="H20" s="36">
        <v>1480</v>
      </c>
      <c r="I20" s="34"/>
      <c r="J20" s="34"/>
    </row>
    <row r="21" spans="1:10" x14ac:dyDescent="0.25">
      <c r="A21" s="32">
        <v>9900</v>
      </c>
      <c r="B21" s="32" t="s">
        <v>67</v>
      </c>
      <c r="C21" s="34"/>
      <c r="D21" s="36">
        <v>550</v>
      </c>
      <c r="E21" s="36"/>
      <c r="F21" s="36">
        <f t="shared" si="1"/>
        <v>550</v>
      </c>
      <c r="G21" s="34"/>
      <c r="H21" s="36">
        <v>550</v>
      </c>
      <c r="I21" s="34"/>
      <c r="J21" s="34"/>
    </row>
    <row r="22" spans="1:10" x14ac:dyDescent="0.25">
      <c r="A22" s="32"/>
      <c r="B22" s="32"/>
      <c r="C22" s="35"/>
      <c r="D22" s="35"/>
      <c r="E22" s="35"/>
      <c r="F22" s="35"/>
      <c r="G22" s="35"/>
      <c r="H22" s="35"/>
      <c r="I22" s="35"/>
      <c r="J22" s="35"/>
    </row>
    <row r="23" spans="1:10" x14ac:dyDescent="0.25">
      <c r="A23" s="29"/>
      <c r="B23" s="29" t="s">
        <v>90</v>
      </c>
      <c r="C23" s="35"/>
      <c r="D23" s="35"/>
      <c r="E23" s="35"/>
      <c r="F23" s="35"/>
      <c r="G23" s="35"/>
      <c r="H23" s="38">
        <v>1065</v>
      </c>
      <c r="I23" s="35"/>
      <c r="J23" s="35"/>
    </row>
    <row r="24" spans="1:10" x14ac:dyDescent="0.25">
      <c r="B24" s="29"/>
      <c r="C24" s="33">
        <f>SUM(C4:C23)</f>
        <v>492496.89999999997</v>
      </c>
      <c r="D24" s="33">
        <f>SUM(D4:D23)</f>
        <v>492496.89999999997</v>
      </c>
      <c r="E24" s="33">
        <f>SUM(E4:E23)</f>
        <v>486884.89999999997</v>
      </c>
      <c r="F24" s="33">
        <f>SUM(F4:F23)</f>
        <v>486884.89999999997</v>
      </c>
      <c r="G24" s="33">
        <f>SUM(G17:G23)</f>
        <v>3095</v>
      </c>
      <c r="H24" s="33">
        <f>SUM(H20:H23)</f>
        <v>3095</v>
      </c>
      <c r="I24" s="33">
        <f>SUM(I4:I23)</f>
        <v>483789.89999999997</v>
      </c>
      <c r="J24" s="33">
        <f>SUM(J4:J23)</f>
        <v>483789.89999999997</v>
      </c>
    </row>
  </sheetData>
  <mergeCells count="4">
    <mergeCell ref="C2:D2"/>
    <mergeCell ref="E2:F2"/>
    <mergeCell ref="G2:H2"/>
    <mergeCell ref="I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beginbalans</vt:lpstr>
      <vt:lpstr>boekingsstempels</vt:lpstr>
      <vt:lpstr>gebouw tot spelmat.</vt:lpstr>
      <vt:lpstr>kas tot te bet BTW</vt:lpstr>
      <vt:lpstr>geld onderw tot opbrengsten</vt:lpstr>
      <vt:lpstr>kolommenbalans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2016-04-11T11:03:50Z</cp:lastPrinted>
  <dcterms:created xsi:type="dcterms:W3CDTF">2015-08-30T09:07:39Z</dcterms:created>
  <dcterms:modified xsi:type="dcterms:W3CDTF">2016-04-11T13:24:09Z</dcterms:modified>
</cp:coreProperties>
</file>