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enten Fase2\_Tuin, park en landschap\alles mappen voor 2010\Calculeren groenobjecten\berekeningen\"/>
    </mc:Choice>
  </mc:AlternateContent>
  <bookViews>
    <workbookView xWindow="0" yWindow="0" windowWidth="14370" windowHeight="9660" activeTab="3"/>
  </bookViews>
  <sheets>
    <sheet name="Voorcalculatie" sheetId="1" r:id="rId1"/>
    <sheet name="Nacalculatie op hoofdgroepen" sheetId="2" r:id="rId2"/>
    <sheet name="Nacalculatie projectbasis" sheetId="3" r:id="rId3"/>
    <sheet name="prijzen en info" sheetId="4" r:id="rId4"/>
  </sheets>
  <calcPr calcId="152511"/>
</workbook>
</file>

<file path=xl/calcChain.xml><?xml version="1.0" encoding="utf-8"?>
<calcChain xmlns="http://schemas.openxmlformats.org/spreadsheetml/2006/main">
  <c r="J197" i="1" l="1"/>
  <c r="S52" i="3"/>
  <c r="B116" i="2"/>
  <c r="B6" i="2"/>
  <c r="B122" i="2"/>
  <c r="B123" i="2"/>
  <c r="B124" i="2"/>
  <c r="B125" i="2"/>
  <c r="B76" i="2"/>
  <c r="B90" i="2"/>
  <c r="B128" i="2"/>
  <c r="G126" i="2"/>
  <c r="G123" i="2"/>
  <c r="G122" i="2"/>
  <c r="C126" i="2"/>
  <c r="C122" i="2"/>
  <c r="B115" i="2"/>
  <c r="B114" i="2"/>
  <c r="B113" i="2"/>
  <c r="B112" i="2"/>
  <c r="B111" i="2"/>
  <c r="B110" i="2"/>
  <c r="B109" i="2"/>
  <c r="B108" i="2"/>
  <c r="B107" i="2"/>
  <c r="B106" i="2"/>
  <c r="B105" i="2"/>
  <c r="B102" i="2"/>
  <c r="AC171" i="1"/>
  <c r="AC170" i="1"/>
  <c r="AC169" i="1"/>
  <c r="AC168" i="1"/>
  <c r="AC167" i="1"/>
  <c r="AC166" i="1"/>
  <c r="AC165" i="1"/>
  <c r="AC164" i="1"/>
  <c r="AC163" i="1"/>
  <c r="AC162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3" i="1"/>
  <c r="AC142" i="1"/>
  <c r="AC141" i="1"/>
  <c r="AC140" i="1"/>
  <c r="AC139" i="1"/>
  <c r="AC138" i="1"/>
  <c r="AC137" i="1"/>
  <c r="AC136" i="1"/>
  <c r="AC135" i="1"/>
  <c r="AC134" i="1"/>
  <c r="AC133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7" i="1"/>
  <c r="AC8" i="1"/>
  <c r="AC9" i="1"/>
  <c r="AC10" i="1"/>
  <c r="AC11" i="1"/>
  <c r="AC12" i="1"/>
  <c r="AC13" i="1"/>
  <c r="AC14" i="1"/>
  <c r="AC15" i="1"/>
  <c r="AC16" i="1"/>
  <c r="AC17" i="1"/>
  <c r="U171" i="1"/>
  <c r="U170" i="1"/>
  <c r="U169" i="1"/>
  <c r="U168" i="1"/>
  <c r="U167" i="1"/>
  <c r="U166" i="1"/>
  <c r="U165" i="1"/>
  <c r="U164" i="1"/>
  <c r="U163" i="1"/>
  <c r="U162" i="1"/>
  <c r="U161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3" i="1"/>
  <c r="U142" i="1"/>
  <c r="U141" i="1"/>
  <c r="U140" i="1"/>
  <c r="U139" i="1"/>
  <c r="U138" i="1"/>
  <c r="U137" i="1"/>
  <c r="U136" i="1"/>
  <c r="U135" i="1"/>
  <c r="U134" i="1"/>
  <c r="U133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1" i="1"/>
  <c r="U100" i="1"/>
  <c r="U99" i="1"/>
  <c r="U98" i="1"/>
  <c r="U97" i="1"/>
  <c r="U96" i="1"/>
  <c r="U95" i="1"/>
  <c r="U94" i="1"/>
  <c r="U93" i="1"/>
  <c r="U92" i="1"/>
  <c r="U91" i="1"/>
  <c r="U90" i="1"/>
  <c r="U87" i="1"/>
  <c r="U86" i="1"/>
  <c r="U85" i="1"/>
  <c r="U84" i="1"/>
  <c r="U83" i="1"/>
  <c r="U82" i="1"/>
  <c r="U81" i="1"/>
  <c r="U80" i="1"/>
  <c r="U79" i="1"/>
  <c r="U78" i="1"/>
  <c r="U77" i="1"/>
  <c r="U76" i="1"/>
  <c r="U73" i="1"/>
  <c r="U72" i="1"/>
  <c r="U71" i="1"/>
  <c r="U70" i="1"/>
  <c r="U69" i="1"/>
  <c r="U68" i="1"/>
  <c r="U67" i="1"/>
  <c r="U66" i="1"/>
  <c r="U65" i="1"/>
  <c r="U64" i="1"/>
  <c r="U63" i="1"/>
  <c r="U62" i="1"/>
  <c r="U59" i="1"/>
  <c r="U58" i="1"/>
  <c r="U57" i="1"/>
  <c r="U56" i="1"/>
  <c r="U55" i="1"/>
  <c r="U54" i="1"/>
  <c r="U53" i="1"/>
  <c r="U52" i="1"/>
  <c r="U51" i="1"/>
  <c r="U50" i="1"/>
  <c r="U49" i="1"/>
  <c r="U48" i="1"/>
  <c r="U45" i="1"/>
  <c r="U44" i="1"/>
  <c r="U43" i="1"/>
  <c r="U42" i="1"/>
  <c r="U41" i="1"/>
  <c r="U39" i="1"/>
  <c r="U38" i="1"/>
  <c r="U37" i="1"/>
  <c r="U36" i="1"/>
  <c r="U35" i="1"/>
  <c r="U34" i="1"/>
  <c r="U31" i="1"/>
  <c r="U30" i="1"/>
  <c r="U29" i="1"/>
  <c r="U28" i="1"/>
  <c r="U27" i="1"/>
  <c r="U26" i="1"/>
  <c r="U25" i="1"/>
  <c r="U24" i="1"/>
  <c r="U23" i="1"/>
  <c r="U22" i="1"/>
  <c r="U21" i="1"/>
  <c r="U20" i="1"/>
  <c r="U7" i="1"/>
  <c r="U8" i="1"/>
  <c r="U9" i="1"/>
  <c r="U10" i="1"/>
  <c r="U11" i="1"/>
  <c r="U12" i="1"/>
  <c r="U13" i="1"/>
  <c r="U14" i="1"/>
  <c r="U15" i="1"/>
  <c r="U16" i="1"/>
  <c r="U17" i="1"/>
  <c r="M17" i="1"/>
  <c r="M16" i="1"/>
  <c r="M15" i="1"/>
  <c r="M14" i="1"/>
  <c r="M13" i="1"/>
  <c r="M12" i="1"/>
  <c r="M11" i="1"/>
  <c r="M10" i="1"/>
  <c r="M9" i="1"/>
  <c r="M8" i="1"/>
  <c r="M7" i="1"/>
  <c r="M31" i="1"/>
  <c r="M30" i="1"/>
  <c r="M29" i="1"/>
  <c r="M28" i="1"/>
  <c r="M27" i="1"/>
  <c r="M26" i="1"/>
  <c r="M25" i="1"/>
  <c r="M24" i="1"/>
  <c r="M23" i="1"/>
  <c r="M22" i="1"/>
  <c r="M21" i="1"/>
  <c r="M20" i="1"/>
  <c r="M45" i="1"/>
  <c r="M44" i="1"/>
  <c r="M43" i="1"/>
  <c r="M42" i="1"/>
  <c r="M41" i="1"/>
  <c r="M40" i="1"/>
  <c r="M39" i="1"/>
  <c r="M38" i="1"/>
  <c r="M37" i="1"/>
  <c r="M36" i="1"/>
  <c r="M35" i="1"/>
  <c r="M34" i="1"/>
  <c r="M59" i="1"/>
  <c r="M58" i="1"/>
  <c r="M57" i="1"/>
  <c r="M56" i="1"/>
  <c r="M55" i="1"/>
  <c r="M54" i="1"/>
  <c r="M53" i="1"/>
  <c r="M52" i="1"/>
  <c r="M51" i="1"/>
  <c r="M50" i="1"/>
  <c r="M49" i="1"/>
  <c r="M73" i="1"/>
  <c r="M72" i="1"/>
  <c r="M71" i="1"/>
  <c r="M70" i="1"/>
  <c r="M69" i="1"/>
  <c r="M68" i="1"/>
  <c r="M67" i="1"/>
  <c r="M66" i="1"/>
  <c r="M65" i="1"/>
  <c r="M64" i="1"/>
  <c r="M63" i="1"/>
  <c r="M87" i="1"/>
  <c r="M86" i="1"/>
  <c r="M85" i="1"/>
  <c r="M84" i="1"/>
  <c r="M83" i="1"/>
  <c r="M82" i="1"/>
  <c r="M81" i="1"/>
  <c r="M80" i="1"/>
  <c r="M79" i="1"/>
  <c r="M78" i="1"/>
  <c r="M77" i="1"/>
  <c r="M76" i="1"/>
  <c r="M101" i="1"/>
  <c r="M100" i="1"/>
  <c r="M99" i="1"/>
  <c r="M98" i="1"/>
  <c r="M96" i="1"/>
  <c r="M95" i="1"/>
  <c r="M94" i="1"/>
  <c r="M93" i="1"/>
  <c r="M92" i="1"/>
  <c r="M91" i="1"/>
  <c r="M90" i="1"/>
  <c r="M115" i="1"/>
  <c r="M114" i="1"/>
  <c r="M113" i="1"/>
  <c r="M112" i="1"/>
  <c r="M111" i="1"/>
  <c r="M109" i="1"/>
  <c r="M108" i="1"/>
  <c r="M107" i="1"/>
  <c r="M106" i="1"/>
  <c r="M105" i="1"/>
  <c r="M104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43" i="1"/>
  <c r="M142" i="1"/>
  <c r="M141" i="1"/>
  <c r="M140" i="1"/>
  <c r="M139" i="1"/>
  <c r="M138" i="1"/>
  <c r="M137" i="1"/>
  <c r="M136" i="1"/>
  <c r="M135" i="1"/>
  <c r="M134" i="1"/>
  <c r="M133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61" i="1"/>
  <c r="M162" i="1"/>
  <c r="M163" i="1"/>
  <c r="M164" i="1"/>
  <c r="M165" i="1"/>
  <c r="M166" i="1"/>
  <c r="M167" i="1"/>
  <c r="M168" i="1"/>
  <c r="M169" i="1"/>
  <c r="M170" i="1"/>
  <c r="M171" i="1"/>
  <c r="A171" i="1"/>
  <c r="A170" i="1"/>
  <c r="A169" i="1"/>
  <c r="A168" i="1"/>
  <c r="A167" i="1"/>
  <c r="A166" i="1"/>
  <c r="A165" i="1"/>
  <c r="A164" i="1"/>
  <c r="A163" i="1"/>
  <c r="A162" i="1"/>
  <c r="A161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3" i="1"/>
  <c r="A142" i="1"/>
  <c r="A141" i="1"/>
  <c r="A140" i="1"/>
  <c r="A139" i="1"/>
  <c r="A138" i="1"/>
  <c r="A137" i="1"/>
  <c r="A136" i="1"/>
  <c r="A135" i="1"/>
  <c r="A134" i="1"/>
  <c r="A133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5" i="1"/>
  <c r="A114" i="1"/>
  <c r="A113" i="1"/>
  <c r="A112" i="1"/>
  <c r="A111" i="1"/>
  <c r="A109" i="1"/>
  <c r="A108" i="1"/>
  <c r="A107" i="1"/>
  <c r="A106" i="1"/>
  <c r="A105" i="1"/>
  <c r="A104" i="1"/>
  <c r="A101" i="1"/>
  <c r="A100" i="1"/>
  <c r="A99" i="1"/>
  <c r="A98" i="1"/>
  <c r="A97" i="1"/>
  <c r="A96" i="1"/>
  <c r="A95" i="1"/>
  <c r="A94" i="1"/>
  <c r="A93" i="1"/>
  <c r="A92" i="1"/>
  <c r="A91" i="1"/>
  <c r="A90" i="1"/>
  <c r="A87" i="1"/>
  <c r="A86" i="1"/>
  <c r="A85" i="1"/>
  <c r="A84" i="1"/>
  <c r="A83" i="1"/>
  <c r="A82" i="1"/>
  <c r="A81" i="1"/>
  <c r="A80" i="1"/>
  <c r="A79" i="1"/>
  <c r="A78" i="1"/>
  <c r="A77" i="1"/>
  <c r="A76" i="1"/>
  <c r="A73" i="1"/>
  <c r="A72" i="1"/>
  <c r="A71" i="1"/>
  <c r="A70" i="1"/>
  <c r="A69" i="1"/>
  <c r="A68" i="1"/>
  <c r="A67" i="1"/>
  <c r="A66" i="1"/>
  <c r="A65" i="1"/>
  <c r="A64" i="1"/>
  <c r="A63" i="1"/>
  <c r="A62" i="1"/>
  <c r="A59" i="1"/>
  <c r="A58" i="1"/>
  <c r="A57" i="1"/>
  <c r="A56" i="1"/>
  <c r="A55" i="1"/>
  <c r="A54" i="1"/>
  <c r="A53" i="1"/>
  <c r="A52" i="1"/>
  <c r="A51" i="1"/>
  <c r="A50" i="1"/>
  <c r="A49" i="1"/>
  <c r="A48" i="1"/>
  <c r="A45" i="1"/>
  <c r="A44" i="1"/>
  <c r="A43" i="1"/>
  <c r="A42" i="1"/>
  <c r="A41" i="1"/>
  <c r="A40" i="1"/>
  <c r="A39" i="1"/>
  <c r="A38" i="1"/>
  <c r="A37" i="1"/>
  <c r="A36" i="1"/>
  <c r="A35" i="1"/>
  <c r="A34" i="1"/>
  <c r="A31" i="1"/>
  <c r="A29" i="1"/>
  <c r="A28" i="1"/>
  <c r="A27" i="1"/>
  <c r="A26" i="1"/>
  <c r="A25" i="1"/>
  <c r="A24" i="1"/>
  <c r="A23" i="1"/>
  <c r="A22" i="1"/>
  <c r="A21" i="1"/>
  <c r="A20" i="1"/>
  <c r="A8" i="1" l="1"/>
  <c r="A9" i="1"/>
  <c r="A10" i="1"/>
  <c r="A11" i="1"/>
  <c r="A12" i="1"/>
  <c r="A13" i="1"/>
  <c r="A15" i="1"/>
  <c r="A16" i="1"/>
  <c r="A17" i="1"/>
  <c r="A7" i="1"/>
  <c r="B50" i="2" l="1"/>
  <c r="B51" i="2"/>
  <c r="B52" i="2"/>
  <c r="B53" i="2"/>
  <c r="B54" i="2"/>
  <c r="B55" i="2"/>
  <c r="B56" i="2"/>
  <c r="B57" i="2"/>
  <c r="B58" i="2"/>
  <c r="B59" i="2"/>
  <c r="B60" i="2"/>
  <c r="B104" i="2"/>
  <c r="B92" i="2"/>
  <c r="B93" i="2"/>
  <c r="B94" i="2"/>
  <c r="B95" i="2"/>
  <c r="B96" i="2"/>
  <c r="B97" i="2"/>
  <c r="B98" i="2"/>
  <c r="B99" i="2"/>
  <c r="B100" i="2"/>
  <c r="B101" i="2"/>
  <c r="B91" i="2"/>
  <c r="B78" i="2"/>
  <c r="B79" i="2"/>
  <c r="B80" i="2"/>
  <c r="B81" i="2"/>
  <c r="B82" i="2"/>
  <c r="B83" i="2"/>
  <c r="B84" i="2"/>
  <c r="B85" i="2"/>
  <c r="B86" i="2"/>
  <c r="B87" i="2"/>
  <c r="B88" i="2"/>
  <c r="B77" i="2"/>
  <c r="B64" i="2"/>
  <c r="B65" i="2"/>
  <c r="B66" i="2"/>
  <c r="B67" i="2"/>
  <c r="B68" i="2"/>
  <c r="B69" i="2"/>
  <c r="B70" i="2"/>
  <c r="B71" i="2"/>
  <c r="B72" i="2"/>
  <c r="B73" i="2"/>
  <c r="B74" i="2"/>
  <c r="B63" i="2"/>
  <c r="B49" i="2"/>
  <c r="B36" i="2"/>
  <c r="B37" i="2"/>
  <c r="B38" i="2"/>
  <c r="B39" i="2"/>
  <c r="B40" i="2"/>
  <c r="B41" i="2"/>
  <c r="B42" i="2"/>
  <c r="B43" i="2"/>
  <c r="B44" i="2"/>
  <c r="B45" i="2"/>
  <c r="B46" i="2"/>
  <c r="B35" i="2"/>
  <c r="B22" i="2"/>
  <c r="B23" i="2"/>
  <c r="B24" i="2"/>
  <c r="B25" i="2"/>
  <c r="B26" i="2"/>
  <c r="B27" i="2"/>
  <c r="B28" i="2"/>
  <c r="B29" i="2"/>
  <c r="B30" i="2"/>
  <c r="B31" i="2"/>
  <c r="B32" i="2"/>
  <c r="B21" i="2"/>
  <c r="B20" i="2"/>
  <c r="B8" i="2"/>
  <c r="B9" i="2"/>
  <c r="B10" i="2"/>
  <c r="B11" i="2"/>
  <c r="B12" i="2"/>
  <c r="B13" i="2"/>
  <c r="B14" i="2"/>
  <c r="B15" i="2"/>
  <c r="B16" i="2"/>
  <c r="B17" i="2"/>
  <c r="B18" i="2"/>
  <c r="B7" i="2"/>
  <c r="I6" i="1"/>
  <c r="AA143" i="1" l="1"/>
  <c r="S143" i="1"/>
  <c r="V143" i="1" s="1"/>
  <c r="K143" i="1"/>
  <c r="N143" i="1" s="1"/>
  <c r="I143" i="1"/>
  <c r="AA142" i="1"/>
  <c r="AD142" i="1" s="1"/>
  <c r="AF142" i="1" s="1"/>
  <c r="S142" i="1"/>
  <c r="K142" i="1"/>
  <c r="N142" i="1" s="1"/>
  <c r="I142" i="1"/>
  <c r="AA141" i="1"/>
  <c r="AD141" i="1" s="1"/>
  <c r="AF141" i="1" s="1"/>
  <c r="S141" i="1"/>
  <c r="K141" i="1"/>
  <c r="N141" i="1" s="1"/>
  <c r="I141" i="1"/>
  <c r="AA140" i="1"/>
  <c r="AD140" i="1" s="1"/>
  <c r="AF140" i="1" s="1"/>
  <c r="S140" i="1"/>
  <c r="V140" i="1" s="1"/>
  <c r="K140" i="1"/>
  <c r="N140" i="1" s="1"/>
  <c r="I140" i="1"/>
  <c r="AA139" i="1"/>
  <c r="S139" i="1"/>
  <c r="V139" i="1" s="1"/>
  <c r="K139" i="1"/>
  <c r="N139" i="1" s="1"/>
  <c r="I139" i="1"/>
  <c r="AA138" i="1"/>
  <c r="S138" i="1"/>
  <c r="V138" i="1" s="1"/>
  <c r="K138" i="1"/>
  <c r="I138" i="1"/>
  <c r="AA137" i="1"/>
  <c r="AD137" i="1" s="1"/>
  <c r="AF137" i="1" s="1"/>
  <c r="S137" i="1"/>
  <c r="K137" i="1"/>
  <c r="N137" i="1" s="1"/>
  <c r="I137" i="1"/>
  <c r="AA136" i="1"/>
  <c r="S136" i="1"/>
  <c r="V136" i="1" s="1"/>
  <c r="K136" i="1"/>
  <c r="I136" i="1"/>
  <c r="AA135" i="1"/>
  <c r="AD135" i="1" s="1"/>
  <c r="AF135" i="1" s="1"/>
  <c r="S135" i="1"/>
  <c r="V135" i="1" s="1"/>
  <c r="K135" i="1"/>
  <c r="I135" i="1"/>
  <c r="AA134" i="1"/>
  <c r="AD134" i="1" s="1"/>
  <c r="AF134" i="1" s="1"/>
  <c r="S134" i="1"/>
  <c r="V134" i="1" s="1"/>
  <c r="K134" i="1"/>
  <c r="I134" i="1"/>
  <c r="AA133" i="1"/>
  <c r="S133" i="1"/>
  <c r="K133" i="1"/>
  <c r="I133" i="1"/>
  <c r="AA132" i="1"/>
  <c r="AC132" i="1" s="1"/>
  <c r="S132" i="1"/>
  <c r="K132" i="1"/>
  <c r="I132" i="1"/>
  <c r="AA129" i="1"/>
  <c r="AD129" i="1" s="1"/>
  <c r="AF129" i="1" s="1"/>
  <c r="S129" i="1"/>
  <c r="V129" i="1" s="1"/>
  <c r="K129" i="1"/>
  <c r="I129" i="1"/>
  <c r="AA128" i="1"/>
  <c r="AD128" i="1" s="1"/>
  <c r="AF128" i="1" s="1"/>
  <c r="S128" i="1"/>
  <c r="K128" i="1"/>
  <c r="N128" i="1" s="1"/>
  <c r="I128" i="1"/>
  <c r="AA127" i="1"/>
  <c r="S127" i="1"/>
  <c r="K127" i="1"/>
  <c r="N127" i="1" s="1"/>
  <c r="I127" i="1"/>
  <c r="AA126" i="1"/>
  <c r="AD126" i="1" s="1"/>
  <c r="AF126" i="1" s="1"/>
  <c r="S126" i="1"/>
  <c r="V126" i="1" s="1"/>
  <c r="K126" i="1"/>
  <c r="N126" i="1" s="1"/>
  <c r="I126" i="1"/>
  <c r="AA125" i="1"/>
  <c r="AD125" i="1" s="1"/>
  <c r="AF125" i="1" s="1"/>
  <c r="S125" i="1"/>
  <c r="K125" i="1"/>
  <c r="I125" i="1"/>
  <c r="AA124" i="1"/>
  <c r="AD124" i="1" s="1"/>
  <c r="AF124" i="1" s="1"/>
  <c r="S124" i="1"/>
  <c r="K124" i="1"/>
  <c r="N124" i="1" s="1"/>
  <c r="I124" i="1"/>
  <c r="AA123" i="1"/>
  <c r="S123" i="1"/>
  <c r="V123" i="1" s="1"/>
  <c r="K123" i="1"/>
  <c r="N123" i="1" s="1"/>
  <c r="I123" i="1"/>
  <c r="AA122" i="1"/>
  <c r="S122" i="1"/>
  <c r="V122" i="1" s="1"/>
  <c r="K122" i="1"/>
  <c r="N122" i="1" s="1"/>
  <c r="I122" i="1"/>
  <c r="AA121" i="1"/>
  <c r="S121" i="1"/>
  <c r="V121" i="1" s="1"/>
  <c r="K121" i="1"/>
  <c r="I121" i="1"/>
  <c r="AA120" i="1"/>
  <c r="AD120" i="1" s="1"/>
  <c r="AF120" i="1" s="1"/>
  <c r="S120" i="1"/>
  <c r="K120" i="1"/>
  <c r="N120" i="1" s="1"/>
  <c r="I120" i="1"/>
  <c r="AA119" i="1"/>
  <c r="S119" i="1"/>
  <c r="V119" i="1" s="1"/>
  <c r="K119" i="1"/>
  <c r="I119" i="1"/>
  <c r="AA118" i="1"/>
  <c r="AD118" i="1" s="1"/>
  <c r="S118" i="1"/>
  <c r="V118" i="1" s="1"/>
  <c r="K118" i="1"/>
  <c r="I118" i="1"/>
  <c r="AA115" i="1"/>
  <c r="AD115" i="1" s="1"/>
  <c r="AF115" i="1" s="1"/>
  <c r="S115" i="1"/>
  <c r="V115" i="1" s="1"/>
  <c r="K115" i="1"/>
  <c r="I115" i="1"/>
  <c r="AA114" i="1"/>
  <c r="AD114" i="1" s="1"/>
  <c r="AF114" i="1" s="1"/>
  <c r="S114" i="1"/>
  <c r="V114" i="1" s="1"/>
  <c r="K114" i="1"/>
  <c r="I114" i="1"/>
  <c r="AA113" i="1"/>
  <c r="S113" i="1"/>
  <c r="V113" i="1" s="1"/>
  <c r="K113" i="1"/>
  <c r="I113" i="1"/>
  <c r="AA112" i="1"/>
  <c r="AD112" i="1" s="1"/>
  <c r="AF112" i="1" s="1"/>
  <c r="S112" i="1"/>
  <c r="V112" i="1" s="1"/>
  <c r="K112" i="1"/>
  <c r="I112" i="1"/>
  <c r="AA111" i="1"/>
  <c r="AD111" i="1" s="1"/>
  <c r="AF111" i="1" s="1"/>
  <c r="S111" i="1"/>
  <c r="V111" i="1" s="1"/>
  <c r="K111" i="1"/>
  <c r="N111" i="1" s="1"/>
  <c r="I111" i="1"/>
  <c r="AA110" i="1"/>
  <c r="AD110" i="1" s="1"/>
  <c r="AF110" i="1" s="1"/>
  <c r="S110" i="1"/>
  <c r="V110" i="1" s="1"/>
  <c r="K110" i="1"/>
  <c r="I110" i="1"/>
  <c r="AA109" i="1"/>
  <c r="AD109" i="1" s="1"/>
  <c r="AF109" i="1" s="1"/>
  <c r="S109" i="1"/>
  <c r="V109" i="1" s="1"/>
  <c r="K109" i="1"/>
  <c r="N109" i="1" s="1"/>
  <c r="I109" i="1"/>
  <c r="AA108" i="1"/>
  <c r="AD108" i="1" s="1"/>
  <c r="AF108" i="1" s="1"/>
  <c r="S108" i="1"/>
  <c r="K108" i="1"/>
  <c r="N108" i="1" s="1"/>
  <c r="I108" i="1"/>
  <c r="AA107" i="1"/>
  <c r="AD107" i="1" s="1"/>
  <c r="AF107" i="1" s="1"/>
  <c r="S107" i="1"/>
  <c r="V107" i="1" s="1"/>
  <c r="K107" i="1"/>
  <c r="I107" i="1"/>
  <c r="AA106" i="1"/>
  <c r="AD106" i="1" s="1"/>
  <c r="AF106" i="1" s="1"/>
  <c r="S106" i="1"/>
  <c r="K106" i="1"/>
  <c r="N106" i="1" s="1"/>
  <c r="I106" i="1"/>
  <c r="AA105" i="1"/>
  <c r="AD105" i="1" s="1"/>
  <c r="AF105" i="1" s="1"/>
  <c r="S105" i="1"/>
  <c r="K105" i="1"/>
  <c r="N105" i="1" s="1"/>
  <c r="I105" i="1"/>
  <c r="AA104" i="1"/>
  <c r="AD104" i="1" s="1"/>
  <c r="S104" i="1"/>
  <c r="V104" i="1" s="1"/>
  <c r="K104" i="1"/>
  <c r="I104" i="1"/>
  <c r="AA101" i="1"/>
  <c r="AD101" i="1" s="1"/>
  <c r="AF101" i="1" s="1"/>
  <c r="S101" i="1"/>
  <c r="V101" i="1" s="1"/>
  <c r="K101" i="1"/>
  <c r="N101" i="1" s="1"/>
  <c r="I101" i="1"/>
  <c r="AA100" i="1"/>
  <c r="AD100" i="1" s="1"/>
  <c r="AF100" i="1" s="1"/>
  <c r="S100" i="1"/>
  <c r="K100" i="1"/>
  <c r="I100" i="1"/>
  <c r="AA99" i="1"/>
  <c r="AD99" i="1" s="1"/>
  <c r="AF99" i="1" s="1"/>
  <c r="S99" i="1"/>
  <c r="K99" i="1"/>
  <c r="N99" i="1" s="1"/>
  <c r="I99" i="1"/>
  <c r="AA98" i="1"/>
  <c r="S98" i="1"/>
  <c r="V98" i="1" s="1"/>
  <c r="K98" i="1"/>
  <c r="N98" i="1" s="1"/>
  <c r="I98" i="1"/>
  <c r="AA97" i="1"/>
  <c r="S97" i="1"/>
  <c r="V97" i="1" s="1"/>
  <c r="K97" i="1"/>
  <c r="I97" i="1"/>
  <c r="AA96" i="1"/>
  <c r="S96" i="1"/>
  <c r="V96" i="1" s="1"/>
  <c r="K96" i="1"/>
  <c r="I96" i="1"/>
  <c r="AA95" i="1"/>
  <c r="AD95" i="1" s="1"/>
  <c r="AF95" i="1" s="1"/>
  <c r="S95" i="1"/>
  <c r="K95" i="1"/>
  <c r="N95" i="1" s="1"/>
  <c r="I95" i="1"/>
  <c r="AA94" i="1"/>
  <c r="S94" i="1"/>
  <c r="V94" i="1" s="1"/>
  <c r="K94" i="1"/>
  <c r="I94" i="1"/>
  <c r="AA93" i="1"/>
  <c r="AD93" i="1" s="1"/>
  <c r="AF93" i="1" s="1"/>
  <c r="S93" i="1"/>
  <c r="V93" i="1" s="1"/>
  <c r="K93" i="1"/>
  <c r="I93" i="1"/>
  <c r="AA92" i="1"/>
  <c r="AD92" i="1" s="1"/>
  <c r="AF92" i="1" s="1"/>
  <c r="S92" i="1"/>
  <c r="V92" i="1" s="1"/>
  <c r="K92" i="1"/>
  <c r="I92" i="1"/>
  <c r="AA91" i="1"/>
  <c r="AD91" i="1" s="1"/>
  <c r="AF91" i="1" s="1"/>
  <c r="S91" i="1"/>
  <c r="V91" i="1" s="1"/>
  <c r="K91" i="1"/>
  <c r="I91" i="1"/>
  <c r="AC102" i="1"/>
  <c r="AA90" i="1"/>
  <c r="S90" i="1"/>
  <c r="V90" i="1" s="1"/>
  <c r="K90" i="1"/>
  <c r="N90" i="1" s="1"/>
  <c r="I90" i="1"/>
  <c r="M132" i="1" l="1"/>
  <c r="N132" i="1" s="1"/>
  <c r="U132" i="1"/>
  <c r="V132" i="1" s="1"/>
  <c r="M97" i="1"/>
  <c r="N97" i="1" s="1"/>
  <c r="M110" i="1"/>
  <c r="N110" i="1" s="1"/>
  <c r="N93" i="1"/>
  <c r="AD94" i="1"/>
  <c r="AF94" i="1" s="1"/>
  <c r="V99" i="1"/>
  <c r="V100" i="1"/>
  <c r="V106" i="1"/>
  <c r="N107" i="1"/>
  <c r="N112" i="1"/>
  <c r="AD113" i="1"/>
  <c r="AF113" i="1" s="1"/>
  <c r="N115" i="1"/>
  <c r="N118" i="1"/>
  <c r="AD119" i="1"/>
  <c r="AF119" i="1" s="1"/>
  <c r="V124" i="1"/>
  <c r="V125" i="1"/>
  <c r="AD133" i="1"/>
  <c r="AF133" i="1" s="1"/>
  <c r="N134" i="1"/>
  <c r="N135" i="1"/>
  <c r="AD136" i="1"/>
  <c r="AF136" i="1" s="1"/>
  <c r="V142" i="1"/>
  <c r="I116" i="1"/>
  <c r="G128" i="2" s="1"/>
  <c r="M102" i="1"/>
  <c r="AD90" i="1"/>
  <c r="V95" i="1"/>
  <c r="K116" i="1"/>
  <c r="C128" i="2" s="1"/>
  <c r="U116" i="1"/>
  <c r="AC130" i="1"/>
  <c r="V120" i="1"/>
  <c r="N129" i="1"/>
  <c r="M144" i="1"/>
  <c r="AC144" i="1"/>
  <c r="V137" i="1"/>
  <c r="I102" i="1"/>
  <c r="G127" i="2" s="1"/>
  <c r="N100" i="1"/>
  <c r="M116" i="1"/>
  <c r="I130" i="1"/>
  <c r="N125" i="1"/>
  <c r="AD127" i="1"/>
  <c r="AF127" i="1" s="1"/>
  <c r="V133" i="1"/>
  <c r="K102" i="1"/>
  <c r="C127" i="2" s="1"/>
  <c r="U102" i="1"/>
  <c r="N91" i="1"/>
  <c r="N92" i="1"/>
  <c r="N94" i="1"/>
  <c r="N96" i="1"/>
  <c r="AD96" i="1"/>
  <c r="AF96" i="1" s="1"/>
  <c r="AD97" i="1"/>
  <c r="AF97" i="1" s="1"/>
  <c r="AD98" i="1"/>
  <c r="AF98" i="1" s="1"/>
  <c r="N104" i="1"/>
  <c r="AC116" i="1"/>
  <c r="V105" i="1"/>
  <c r="V108" i="1"/>
  <c r="N113" i="1"/>
  <c r="N114" i="1"/>
  <c r="K130" i="1"/>
  <c r="U130" i="1"/>
  <c r="N119" i="1"/>
  <c r="N121" i="1"/>
  <c r="AD121" i="1"/>
  <c r="AF121" i="1" s="1"/>
  <c r="AD122" i="1"/>
  <c r="AF122" i="1" s="1"/>
  <c r="AD123" i="1"/>
  <c r="AF123" i="1" s="1"/>
  <c r="V127" i="1"/>
  <c r="V128" i="1"/>
  <c r="I144" i="1"/>
  <c r="U144" i="1"/>
  <c r="N133" i="1"/>
  <c r="N136" i="1"/>
  <c r="N138" i="1"/>
  <c r="AD138" i="1"/>
  <c r="AF138" i="1" s="1"/>
  <c r="AD139" i="1"/>
  <c r="AF139" i="1" s="1"/>
  <c r="V141" i="1"/>
  <c r="AD143" i="1"/>
  <c r="AF143" i="1" s="1"/>
  <c r="AA144" i="1"/>
  <c r="AD132" i="1"/>
  <c r="S144" i="1"/>
  <c r="K144" i="1"/>
  <c r="AF118" i="1"/>
  <c r="M130" i="1"/>
  <c r="AA130" i="1"/>
  <c r="S130" i="1"/>
  <c r="V116" i="1"/>
  <c r="AD116" i="1"/>
  <c r="AF104" i="1"/>
  <c r="AF116" i="1" s="1"/>
  <c r="AA116" i="1"/>
  <c r="S116" i="1"/>
  <c r="V102" i="1"/>
  <c r="AA102" i="1"/>
  <c r="S10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87" i="1"/>
  <c r="I86" i="1"/>
  <c r="I85" i="1"/>
  <c r="I84" i="1"/>
  <c r="I83" i="1"/>
  <c r="I82" i="1"/>
  <c r="I81" i="1"/>
  <c r="I80" i="1"/>
  <c r="I79" i="1"/>
  <c r="I78" i="1"/>
  <c r="I77" i="1"/>
  <c r="I76" i="1"/>
  <c r="I73" i="1"/>
  <c r="I72" i="1"/>
  <c r="I71" i="1"/>
  <c r="I70" i="1"/>
  <c r="I69" i="1"/>
  <c r="I68" i="1"/>
  <c r="I67" i="1"/>
  <c r="I66" i="1"/>
  <c r="I65" i="1"/>
  <c r="I64" i="1"/>
  <c r="I63" i="1"/>
  <c r="I62" i="1"/>
  <c r="I51" i="1"/>
  <c r="I48" i="1"/>
  <c r="I59" i="1"/>
  <c r="I58" i="1"/>
  <c r="I57" i="1"/>
  <c r="I56" i="1"/>
  <c r="I55" i="1"/>
  <c r="I54" i="1"/>
  <c r="I53" i="1"/>
  <c r="I52" i="1"/>
  <c r="I50" i="1"/>
  <c r="I49" i="1"/>
  <c r="I45" i="1"/>
  <c r="I44" i="1"/>
  <c r="I43" i="1"/>
  <c r="I42" i="1"/>
  <c r="I41" i="1"/>
  <c r="I40" i="1"/>
  <c r="I39" i="1"/>
  <c r="I38" i="1"/>
  <c r="I37" i="1"/>
  <c r="I36" i="1"/>
  <c r="I35" i="1"/>
  <c r="I34" i="1"/>
  <c r="I31" i="1"/>
  <c r="I30" i="1"/>
  <c r="I29" i="1"/>
  <c r="I28" i="1"/>
  <c r="I27" i="1"/>
  <c r="I26" i="1"/>
  <c r="I25" i="1"/>
  <c r="I24" i="1"/>
  <c r="I23" i="1"/>
  <c r="I22" i="1"/>
  <c r="I21" i="1"/>
  <c r="I20" i="1"/>
  <c r="I17" i="1"/>
  <c r="I16" i="1"/>
  <c r="I15" i="1"/>
  <c r="I14" i="1"/>
  <c r="I13" i="1"/>
  <c r="I12" i="1"/>
  <c r="I11" i="1"/>
  <c r="I10" i="1"/>
  <c r="I9" i="1"/>
  <c r="I8" i="1"/>
  <c r="I7" i="1"/>
  <c r="K6" i="1"/>
  <c r="M6" i="1" s="1"/>
  <c r="A132" i="1" l="1"/>
  <c r="N144" i="1"/>
  <c r="A110" i="1"/>
  <c r="N116" i="1"/>
  <c r="V130" i="1"/>
  <c r="N130" i="1"/>
  <c r="N102" i="1"/>
  <c r="V144" i="1"/>
  <c r="AD102" i="1"/>
  <c r="I60" i="1"/>
  <c r="AF90" i="1"/>
  <c r="AF102" i="1" s="1"/>
  <c r="AF130" i="1"/>
  <c r="C102" i="1"/>
  <c r="I32" i="1"/>
  <c r="I46" i="1"/>
  <c r="I74" i="1"/>
  <c r="G125" i="2" s="1"/>
  <c r="I88" i="1"/>
  <c r="I158" i="1"/>
  <c r="I172" i="1"/>
  <c r="AD130" i="1"/>
  <c r="C130" i="1" s="1"/>
  <c r="AD144" i="1"/>
  <c r="AF132" i="1"/>
  <c r="AF144" i="1" s="1"/>
  <c r="C144" i="1"/>
  <c r="C116" i="1"/>
  <c r="I18" i="1"/>
  <c r="G121" i="2" s="1"/>
  <c r="AA161" i="1"/>
  <c r="AC161" i="1" s="1"/>
  <c r="AA162" i="1"/>
  <c r="AA163" i="1"/>
  <c r="AA164" i="1"/>
  <c r="AA165" i="1"/>
  <c r="AA166" i="1"/>
  <c r="AA167" i="1"/>
  <c r="AA168" i="1"/>
  <c r="AA169" i="1"/>
  <c r="AA170" i="1"/>
  <c r="AA171" i="1"/>
  <c r="AA160" i="1"/>
  <c r="AC160" i="1" s="1"/>
  <c r="S161" i="1"/>
  <c r="S162" i="1"/>
  <c r="S163" i="1"/>
  <c r="S164" i="1"/>
  <c r="S165" i="1"/>
  <c r="S166" i="1"/>
  <c r="S167" i="1"/>
  <c r="S168" i="1"/>
  <c r="S169" i="1"/>
  <c r="S170" i="1"/>
  <c r="S171" i="1"/>
  <c r="S160" i="1"/>
  <c r="U160" i="1" s="1"/>
  <c r="K161" i="1"/>
  <c r="K162" i="1"/>
  <c r="K163" i="1"/>
  <c r="K164" i="1"/>
  <c r="K165" i="1"/>
  <c r="K166" i="1"/>
  <c r="K167" i="1"/>
  <c r="K168" i="1"/>
  <c r="K169" i="1"/>
  <c r="K170" i="1"/>
  <c r="K171" i="1"/>
  <c r="K160" i="1"/>
  <c r="M160" i="1" s="1"/>
  <c r="AA157" i="1"/>
  <c r="AA147" i="1"/>
  <c r="AA148" i="1"/>
  <c r="AA149" i="1"/>
  <c r="AA150" i="1"/>
  <c r="AA151" i="1"/>
  <c r="AA152" i="1"/>
  <c r="AA153" i="1"/>
  <c r="AA154" i="1"/>
  <c r="AA155" i="1"/>
  <c r="AA156" i="1"/>
  <c r="AA146" i="1"/>
  <c r="S147" i="1"/>
  <c r="S148" i="1"/>
  <c r="S149" i="1"/>
  <c r="S150" i="1"/>
  <c r="S151" i="1"/>
  <c r="S152" i="1"/>
  <c r="S153" i="1"/>
  <c r="S154" i="1"/>
  <c r="S155" i="1"/>
  <c r="S156" i="1"/>
  <c r="S157" i="1"/>
  <c r="S146" i="1"/>
  <c r="K147" i="1"/>
  <c r="K148" i="1"/>
  <c r="K149" i="1"/>
  <c r="K150" i="1"/>
  <c r="K151" i="1"/>
  <c r="K152" i="1"/>
  <c r="K153" i="1"/>
  <c r="K154" i="1"/>
  <c r="K155" i="1"/>
  <c r="K156" i="1"/>
  <c r="K157" i="1"/>
  <c r="K146" i="1"/>
  <c r="AA77" i="1"/>
  <c r="AA78" i="1"/>
  <c r="AA79" i="1"/>
  <c r="AA80" i="1"/>
  <c r="AA81" i="1"/>
  <c r="AA82" i="1"/>
  <c r="AA83" i="1"/>
  <c r="AA84" i="1"/>
  <c r="AA85" i="1"/>
  <c r="AA86" i="1"/>
  <c r="AA87" i="1"/>
  <c r="AA76" i="1"/>
  <c r="S77" i="1"/>
  <c r="S78" i="1"/>
  <c r="S79" i="1"/>
  <c r="S80" i="1"/>
  <c r="S81" i="1"/>
  <c r="S82" i="1"/>
  <c r="S83" i="1"/>
  <c r="S84" i="1"/>
  <c r="S85" i="1"/>
  <c r="S86" i="1"/>
  <c r="S87" i="1"/>
  <c r="S76" i="1"/>
  <c r="K77" i="1"/>
  <c r="K78" i="1"/>
  <c r="K79" i="1"/>
  <c r="K80" i="1"/>
  <c r="K81" i="1"/>
  <c r="K82" i="1"/>
  <c r="K83" i="1"/>
  <c r="K84" i="1"/>
  <c r="K85" i="1"/>
  <c r="K86" i="1"/>
  <c r="K87" i="1"/>
  <c r="K76" i="1"/>
  <c r="AA63" i="1"/>
  <c r="AA64" i="1"/>
  <c r="AA65" i="1"/>
  <c r="AA66" i="1"/>
  <c r="AA67" i="1"/>
  <c r="AA68" i="1"/>
  <c r="AA69" i="1"/>
  <c r="AA70" i="1"/>
  <c r="AA71" i="1"/>
  <c r="AA72" i="1"/>
  <c r="AA73" i="1"/>
  <c r="AA62" i="1"/>
  <c r="S63" i="1"/>
  <c r="S64" i="1"/>
  <c r="S65" i="1"/>
  <c r="S66" i="1"/>
  <c r="S67" i="1"/>
  <c r="S68" i="1"/>
  <c r="S69" i="1"/>
  <c r="S70" i="1"/>
  <c r="S71" i="1"/>
  <c r="S72" i="1"/>
  <c r="S73" i="1"/>
  <c r="S62" i="1"/>
  <c r="K63" i="1"/>
  <c r="K64" i="1"/>
  <c r="K65" i="1"/>
  <c r="K66" i="1"/>
  <c r="K67" i="1"/>
  <c r="K68" i="1"/>
  <c r="K69" i="1"/>
  <c r="K70" i="1"/>
  <c r="K71" i="1"/>
  <c r="K72" i="1"/>
  <c r="K73" i="1"/>
  <c r="K62" i="1"/>
  <c r="M62" i="1" s="1"/>
  <c r="AA49" i="1"/>
  <c r="AA50" i="1"/>
  <c r="AA51" i="1"/>
  <c r="AA52" i="1"/>
  <c r="AA53" i="1"/>
  <c r="AA54" i="1"/>
  <c r="AA55" i="1"/>
  <c r="AA56" i="1"/>
  <c r="AA57" i="1"/>
  <c r="AA58" i="1"/>
  <c r="AA59" i="1"/>
  <c r="AA48" i="1"/>
  <c r="S49" i="1"/>
  <c r="S50" i="1"/>
  <c r="S51" i="1"/>
  <c r="S52" i="1"/>
  <c r="S53" i="1"/>
  <c r="S54" i="1"/>
  <c r="S55" i="1"/>
  <c r="S56" i="1"/>
  <c r="S57" i="1"/>
  <c r="S58" i="1"/>
  <c r="S59" i="1"/>
  <c r="S48" i="1"/>
  <c r="K49" i="1"/>
  <c r="K50" i="1"/>
  <c r="K51" i="1"/>
  <c r="K52" i="1"/>
  <c r="K53" i="1"/>
  <c r="K54" i="1"/>
  <c r="K55" i="1"/>
  <c r="K56" i="1"/>
  <c r="K57" i="1"/>
  <c r="K58" i="1"/>
  <c r="K59" i="1"/>
  <c r="K48" i="1"/>
  <c r="M48" i="1" s="1"/>
  <c r="AA35" i="1"/>
  <c r="AA36" i="1"/>
  <c r="AA37" i="1"/>
  <c r="AA38" i="1"/>
  <c r="AA39" i="1"/>
  <c r="AA40" i="1"/>
  <c r="AA41" i="1"/>
  <c r="AA42" i="1"/>
  <c r="AA43" i="1"/>
  <c r="AA44" i="1"/>
  <c r="AA45" i="1"/>
  <c r="AA34" i="1"/>
  <c r="S35" i="1"/>
  <c r="S36" i="1"/>
  <c r="S37" i="1"/>
  <c r="S38" i="1"/>
  <c r="S39" i="1"/>
  <c r="S40" i="1"/>
  <c r="U40" i="1" s="1"/>
  <c r="S41" i="1"/>
  <c r="S42" i="1"/>
  <c r="S43" i="1"/>
  <c r="S44" i="1"/>
  <c r="S45" i="1"/>
  <c r="S34" i="1"/>
  <c r="K35" i="1"/>
  <c r="K36" i="1"/>
  <c r="K37" i="1"/>
  <c r="K38" i="1"/>
  <c r="K39" i="1"/>
  <c r="K40" i="1"/>
  <c r="K41" i="1"/>
  <c r="K42" i="1"/>
  <c r="K43" i="1"/>
  <c r="K44" i="1"/>
  <c r="K45" i="1"/>
  <c r="K34" i="1"/>
  <c r="AA21" i="1"/>
  <c r="AA22" i="1"/>
  <c r="AA23" i="1"/>
  <c r="AA24" i="1"/>
  <c r="AA25" i="1"/>
  <c r="AA26" i="1"/>
  <c r="AA27" i="1"/>
  <c r="AA28" i="1"/>
  <c r="AA29" i="1"/>
  <c r="AA30" i="1"/>
  <c r="AA31" i="1"/>
  <c r="AA20" i="1"/>
  <c r="S21" i="1"/>
  <c r="S22" i="1"/>
  <c r="S23" i="1"/>
  <c r="S24" i="1"/>
  <c r="S25" i="1"/>
  <c r="S26" i="1"/>
  <c r="S27" i="1"/>
  <c r="S28" i="1"/>
  <c r="S29" i="1"/>
  <c r="S30" i="1"/>
  <c r="S31" i="1"/>
  <c r="S20" i="1"/>
  <c r="K21" i="1"/>
  <c r="K22" i="1"/>
  <c r="K23" i="1"/>
  <c r="K24" i="1"/>
  <c r="K25" i="1"/>
  <c r="K26" i="1"/>
  <c r="K27" i="1"/>
  <c r="K28" i="1"/>
  <c r="K29" i="1"/>
  <c r="K30" i="1"/>
  <c r="K31" i="1"/>
  <c r="K20" i="1"/>
  <c r="AA7" i="1"/>
  <c r="AA8" i="1"/>
  <c r="AA9" i="1"/>
  <c r="AA10" i="1"/>
  <c r="AA11" i="1"/>
  <c r="AA12" i="1"/>
  <c r="AA13" i="1"/>
  <c r="AA14" i="1"/>
  <c r="AA15" i="1"/>
  <c r="AA16" i="1"/>
  <c r="AA17" i="1"/>
  <c r="AA6" i="1"/>
  <c r="AC6" i="1" s="1"/>
  <c r="S7" i="1"/>
  <c r="S8" i="1"/>
  <c r="S9" i="1"/>
  <c r="S10" i="1"/>
  <c r="S11" i="1"/>
  <c r="S12" i="1"/>
  <c r="S13" i="1"/>
  <c r="S14" i="1"/>
  <c r="S15" i="1"/>
  <c r="S16" i="1"/>
  <c r="S17" i="1"/>
  <c r="S6" i="1"/>
  <c r="U6" i="1" s="1"/>
  <c r="K7" i="1"/>
  <c r="K8" i="1"/>
  <c r="K9" i="1"/>
  <c r="K10" i="1"/>
  <c r="K11" i="1"/>
  <c r="K12" i="1"/>
  <c r="K13" i="1"/>
  <c r="K14" i="1"/>
  <c r="K15" i="1"/>
  <c r="K16" i="1"/>
  <c r="K17" i="1"/>
  <c r="B2" i="2"/>
  <c r="B3" i="3"/>
  <c r="B2" i="3"/>
  <c r="B3" i="2"/>
  <c r="B127" i="2"/>
  <c r="B126" i="2"/>
  <c r="B62" i="2"/>
  <c r="B48" i="2"/>
  <c r="B34" i="2"/>
  <c r="B121" i="2"/>
  <c r="E117" i="2"/>
  <c r="H128" i="2" s="1"/>
  <c r="Q116" i="2"/>
  <c r="L116" i="2"/>
  <c r="G116" i="2"/>
  <c r="Q115" i="2"/>
  <c r="L115" i="2"/>
  <c r="G115" i="2"/>
  <c r="Q114" i="2"/>
  <c r="L114" i="2"/>
  <c r="G114" i="2"/>
  <c r="Q113" i="2"/>
  <c r="L113" i="2"/>
  <c r="G113" i="2"/>
  <c r="Q112" i="2"/>
  <c r="L112" i="2"/>
  <c r="G112" i="2"/>
  <c r="Q111" i="2"/>
  <c r="L111" i="2"/>
  <c r="G111" i="2"/>
  <c r="Q110" i="2"/>
  <c r="L110" i="2"/>
  <c r="G110" i="2"/>
  <c r="Q109" i="2"/>
  <c r="L109" i="2"/>
  <c r="G109" i="2"/>
  <c r="Q108" i="2"/>
  <c r="L108" i="2"/>
  <c r="G108" i="2"/>
  <c r="Q107" i="2"/>
  <c r="L107" i="2"/>
  <c r="G107" i="2"/>
  <c r="Q106" i="2"/>
  <c r="L106" i="2"/>
  <c r="G106" i="2"/>
  <c r="Q105" i="2"/>
  <c r="L105" i="2"/>
  <c r="G105" i="2"/>
  <c r="E103" i="2"/>
  <c r="H127" i="2" s="1"/>
  <c r="Q102" i="2"/>
  <c r="L102" i="2"/>
  <c r="G102" i="2"/>
  <c r="Q101" i="2"/>
  <c r="L101" i="2"/>
  <c r="G101" i="2"/>
  <c r="Q100" i="2"/>
  <c r="L100" i="2"/>
  <c r="G100" i="2"/>
  <c r="Q99" i="2"/>
  <c r="L99" i="2"/>
  <c r="G99" i="2"/>
  <c r="Q98" i="2"/>
  <c r="L98" i="2"/>
  <c r="G98" i="2"/>
  <c r="Q97" i="2"/>
  <c r="L97" i="2"/>
  <c r="G97" i="2"/>
  <c r="Q96" i="2"/>
  <c r="L96" i="2"/>
  <c r="G96" i="2"/>
  <c r="Q95" i="2"/>
  <c r="L95" i="2"/>
  <c r="G95" i="2"/>
  <c r="Q94" i="2"/>
  <c r="L94" i="2"/>
  <c r="G94" i="2"/>
  <c r="Q93" i="2"/>
  <c r="L93" i="2"/>
  <c r="G93" i="2"/>
  <c r="Q92" i="2"/>
  <c r="L92" i="2"/>
  <c r="G92" i="2"/>
  <c r="Q91" i="2"/>
  <c r="L91" i="2"/>
  <c r="G91" i="2"/>
  <c r="E89" i="2"/>
  <c r="H126" i="2" s="1"/>
  <c r="Q88" i="2"/>
  <c r="L88" i="2"/>
  <c r="G88" i="2"/>
  <c r="Q87" i="2"/>
  <c r="L87" i="2"/>
  <c r="G87" i="2"/>
  <c r="Q86" i="2"/>
  <c r="L86" i="2"/>
  <c r="G86" i="2"/>
  <c r="Q85" i="2"/>
  <c r="L85" i="2"/>
  <c r="G85" i="2"/>
  <c r="Q84" i="2"/>
  <c r="L84" i="2"/>
  <c r="G84" i="2"/>
  <c r="Q83" i="2"/>
  <c r="L83" i="2"/>
  <c r="G83" i="2"/>
  <c r="Q82" i="2"/>
  <c r="L82" i="2"/>
  <c r="G82" i="2"/>
  <c r="Q81" i="2"/>
  <c r="L81" i="2"/>
  <c r="G81" i="2"/>
  <c r="Q80" i="2"/>
  <c r="L80" i="2"/>
  <c r="G80" i="2"/>
  <c r="Q79" i="2"/>
  <c r="L79" i="2"/>
  <c r="G79" i="2"/>
  <c r="Q78" i="2"/>
  <c r="L78" i="2"/>
  <c r="G78" i="2"/>
  <c r="Q77" i="2"/>
  <c r="L77" i="2"/>
  <c r="G77" i="2"/>
  <c r="E75" i="2"/>
  <c r="H125" i="2" s="1"/>
  <c r="Q74" i="2"/>
  <c r="L74" i="2"/>
  <c r="G74" i="2"/>
  <c r="Q73" i="2"/>
  <c r="L73" i="2"/>
  <c r="G73" i="2"/>
  <c r="Q72" i="2"/>
  <c r="L72" i="2"/>
  <c r="G72" i="2"/>
  <c r="Q71" i="2"/>
  <c r="L71" i="2"/>
  <c r="G71" i="2"/>
  <c r="Q70" i="2"/>
  <c r="L70" i="2"/>
  <c r="G70" i="2"/>
  <c r="Q69" i="2"/>
  <c r="L69" i="2"/>
  <c r="G69" i="2"/>
  <c r="Q68" i="2"/>
  <c r="L68" i="2"/>
  <c r="G68" i="2"/>
  <c r="Q67" i="2"/>
  <c r="L67" i="2"/>
  <c r="G67" i="2"/>
  <c r="Q66" i="2"/>
  <c r="L66" i="2"/>
  <c r="G66" i="2"/>
  <c r="Q65" i="2"/>
  <c r="L65" i="2"/>
  <c r="G65" i="2"/>
  <c r="Q64" i="2"/>
  <c r="L64" i="2"/>
  <c r="G64" i="2"/>
  <c r="Q63" i="2"/>
  <c r="L63" i="2"/>
  <c r="G63" i="2"/>
  <c r="E61" i="2"/>
  <c r="H124" i="2" s="1"/>
  <c r="Q60" i="2"/>
  <c r="L60" i="2"/>
  <c r="G60" i="2"/>
  <c r="Q59" i="2"/>
  <c r="L59" i="2"/>
  <c r="G59" i="2"/>
  <c r="Q58" i="2"/>
  <c r="L58" i="2"/>
  <c r="G58" i="2"/>
  <c r="Q57" i="2"/>
  <c r="L57" i="2"/>
  <c r="G57" i="2"/>
  <c r="Q56" i="2"/>
  <c r="L56" i="2"/>
  <c r="G56" i="2"/>
  <c r="Q55" i="2"/>
  <c r="L55" i="2"/>
  <c r="G55" i="2"/>
  <c r="Q54" i="2"/>
  <c r="L54" i="2"/>
  <c r="G54" i="2"/>
  <c r="Q53" i="2"/>
  <c r="L53" i="2"/>
  <c r="G53" i="2"/>
  <c r="Q52" i="2"/>
  <c r="L52" i="2"/>
  <c r="G52" i="2"/>
  <c r="Q51" i="2"/>
  <c r="L51" i="2"/>
  <c r="G51" i="2"/>
  <c r="Q50" i="2"/>
  <c r="L50" i="2"/>
  <c r="G50" i="2"/>
  <c r="Q49" i="2"/>
  <c r="L49" i="2"/>
  <c r="G49" i="2"/>
  <c r="E47" i="2"/>
  <c r="H123" i="2" s="1"/>
  <c r="Q46" i="2"/>
  <c r="L46" i="2"/>
  <c r="G46" i="2"/>
  <c r="Q45" i="2"/>
  <c r="L45" i="2"/>
  <c r="G45" i="2"/>
  <c r="Q44" i="2"/>
  <c r="L44" i="2"/>
  <c r="G44" i="2"/>
  <c r="Q43" i="2"/>
  <c r="L43" i="2"/>
  <c r="G43" i="2"/>
  <c r="Q42" i="2"/>
  <c r="L42" i="2"/>
  <c r="G42" i="2"/>
  <c r="Q41" i="2"/>
  <c r="L41" i="2"/>
  <c r="G41" i="2"/>
  <c r="Q40" i="2"/>
  <c r="L40" i="2"/>
  <c r="G40" i="2"/>
  <c r="Q39" i="2"/>
  <c r="L39" i="2"/>
  <c r="G39" i="2"/>
  <c r="Q38" i="2"/>
  <c r="L38" i="2"/>
  <c r="G38" i="2"/>
  <c r="Q37" i="2"/>
  <c r="L37" i="2"/>
  <c r="G37" i="2"/>
  <c r="Q36" i="2"/>
  <c r="L36" i="2"/>
  <c r="G36" i="2"/>
  <c r="Q35" i="2"/>
  <c r="L35" i="2"/>
  <c r="G35" i="2"/>
  <c r="E33" i="2"/>
  <c r="H122" i="2" s="1"/>
  <c r="Q32" i="2"/>
  <c r="L32" i="2"/>
  <c r="G32" i="2"/>
  <c r="Q31" i="2"/>
  <c r="L31" i="2"/>
  <c r="G31" i="2"/>
  <c r="Q30" i="2"/>
  <c r="L30" i="2"/>
  <c r="G30" i="2"/>
  <c r="Q29" i="2"/>
  <c r="L29" i="2"/>
  <c r="G29" i="2"/>
  <c r="Q28" i="2"/>
  <c r="L28" i="2"/>
  <c r="G28" i="2"/>
  <c r="Q27" i="2"/>
  <c r="L27" i="2"/>
  <c r="G27" i="2"/>
  <c r="Q26" i="2"/>
  <c r="L26" i="2"/>
  <c r="G26" i="2"/>
  <c r="Q25" i="2"/>
  <c r="L25" i="2"/>
  <c r="G25" i="2"/>
  <c r="Q24" i="2"/>
  <c r="L24" i="2"/>
  <c r="G24" i="2"/>
  <c r="Q23" i="2"/>
  <c r="L23" i="2"/>
  <c r="G23" i="2"/>
  <c r="Q22" i="2"/>
  <c r="L22" i="2"/>
  <c r="G22" i="2"/>
  <c r="Q21" i="2"/>
  <c r="L21" i="2"/>
  <c r="G21" i="2"/>
  <c r="E19" i="2"/>
  <c r="H121" i="2" s="1"/>
  <c r="Q18" i="2"/>
  <c r="L18" i="2"/>
  <c r="G18" i="2"/>
  <c r="Q17" i="2"/>
  <c r="L17" i="2"/>
  <c r="G17" i="2"/>
  <c r="Q16" i="2"/>
  <c r="L16" i="2"/>
  <c r="G16" i="2"/>
  <c r="Q15" i="2"/>
  <c r="L15" i="2"/>
  <c r="G15" i="2"/>
  <c r="Q14" i="2"/>
  <c r="L14" i="2"/>
  <c r="G14" i="2"/>
  <c r="Q13" i="2"/>
  <c r="L13" i="2"/>
  <c r="G13" i="2"/>
  <c r="Q12" i="2"/>
  <c r="L12" i="2"/>
  <c r="G12" i="2"/>
  <c r="Q11" i="2"/>
  <c r="L11" i="2"/>
  <c r="G11" i="2"/>
  <c r="Q10" i="2"/>
  <c r="L10" i="2"/>
  <c r="G10" i="2"/>
  <c r="Q9" i="2"/>
  <c r="L9" i="2"/>
  <c r="G9" i="2"/>
  <c r="Q8" i="2"/>
  <c r="L8" i="2"/>
  <c r="G8" i="2"/>
  <c r="Q7" i="2"/>
  <c r="L7" i="2"/>
  <c r="G7" i="2"/>
  <c r="G56" i="3"/>
  <c r="C46" i="3"/>
  <c r="S53" i="3" s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8" i="3"/>
  <c r="V81" i="1"/>
  <c r="N81" i="1"/>
  <c r="AD79" i="1"/>
  <c r="AF79" i="1" s="1"/>
  <c r="AD77" i="1"/>
  <c r="AF77" i="1" s="1"/>
  <c r="V77" i="1"/>
  <c r="N77" i="1"/>
  <c r="V72" i="1"/>
  <c r="AD71" i="1"/>
  <c r="AF71" i="1" s="1"/>
  <c r="V71" i="1"/>
  <c r="AD70" i="1"/>
  <c r="AF70" i="1" s="1"/>
  <c r="V68" i="1"/>
  <c r="AD67" i="1"/>
  <c r="AF67" i="1" s="1"/>
  <c r="V67" i="1"/>
  <c r="N67" i="1"/>
  <c r="V66" i="1"/>
  <c r="AD64" i="1"/>
  <c r="AF64" i="1" s="1"/>
  <c r="N64" i="1"/>
  <c r="AD63" i="1"/>
  <c r="AF63" i="1" s="1"/>
  <c r="V63" i="1"/>
  <c r="N63" i="1"/>
  <c r="M74" i="1"/>
  <c r="V58" i="1"/>
  <c r="AD57" i="1"/>
  <c r="AF57" i="1" s="1"/>
  <c r="V57" i="1"/>
  <c r="N57" i="1"/>
  <c r="AD54" i="1"/>
  <c r="AF54" i="1" s="1"/>
  <c r="N54" i="1"/>
  <c r="AD53" i="1"/>
  <c r="AF53" i="1" s="1"/>
  <c r="V53" i="1"/>
  <c r="N53" i="1"/>
  <c r="AD52" i="1"/>
  <c r="AF52" i="1" s="1"/>
  <c r="N52" i="1"/>
  <c r="V50" i="1"/>
  <c r="AD49" i="1"/>
  <c r="AF49" i="1" s="1"/>
  <c r="V49" i="1"/>
  <c r="N49" i="1"/>
  <c r="AC60" i="1"/>
  <c r="N43" i="1"/>
  <c r="N39" i="1"/>
  <c r="G124" i="2" l="1"/>
  <c r="I124" i="2" s="1"/>
  <c r="AD12" i="1"/>
  <c r="AF12" i="1" s="1"/>
  <c r="N41" i="1"/>
  <c r="N37" i="1"/>
  <c r="N58" i="1"/>
  <c r="N55" i="1"/>
  <c r="N51" i="1"/>
  <c r="N50" i="1"/>
  <c r="V59" i="1"/>
  <c r="V55" i="1"/>
  <c r="V54" i="1"/>
  <c r="V51" i="1"/>
  <c r="AD50" i="1"/>
  <c r="AF50" i="1" s="1"/>
  <c r="N68" i="1"/>
  <c r="N65" i="1"/>
  <c r="V73" i="1"/>
  <c r="V69" i="1"/>
  <c r="V65" i="1"/>
  <c r="V64" i="1"/>
  <c r="AD72" i="1"/>
  <c r="AF72" i="1" s="1"/>
  <c r="AD69" i="1"/>
  <c r="AF69" i="1" s="1"/>
  <c r="AD68" i="1"/>
  <c r="AF68" i="1" s="1"/>
  <c r="AD65" i="1"/>
  <c r="AF65" i="1" s="1"/>
  <c r="N79" i="1"/>
  <c r="V79" i="1"/>
  <c r="V78" i="1"/>
  <c r="N59" i="1"/>
  <c r="AD51" i="1"/>
  <c r="AF51" i="1" s="1"/>
  <c r="AC158" i="1"/>
  <c r="I123" i="2"/>
  <c r="AD73" i="1"/>
  <c r="AF73" i="1" s="1"/>
  <c r="U172" i="1"/>
  <c r="I122" i="2"/>
  <c r="U32" i="1"/>
  <c r="U46" i="1"/>
  <c r="J194" i="1" s="1"/>
  <c r="S50" i="3" s="1"/>
  <c r="AA60" i="1"/>
  <c r="K32" i="1"/>
  <c r="S32" i="1"/>
  <c r="AA32" i="1"/>
  <c r="K46" i="1"/>
  <c r="N42" i="1"/>
  <c r="N38" i="1"/>
  <c r="AA46" i="1"/>
  <c r="K60" i="1"/>
  <c r="N56" i="1"/>
  <c r="S60" i="1"/>
  <c r="C124" i="2" s="1"/>
  <c r="V56" i="1"/>
  <c r="V52" i="1"/>
  <c r="AD56" i="1"/>
  <c r="AF56" i="1" s="1"/>
  <c r="N66" i="1"/>
  <c r="S74" i="1"/>
  <c r="V70" i="1"/>
  <c r="AA74" i="1"/>
  <c r="AD66" i="1"/>
  <c r="AF66" i="1" s="1"/>
  <c r="N80" i="1"/>
  <c r="AD80" i="1"/>
  <c r="AF80" i="1" s="1"/>
  <c r="AA158" i="1"/>
  <c r="K172" i="1"/>
  <c r="S172" i="1"/>
  <c r="V80" i="1"/>
  <c r="AC32" i="1"/>
  <c r="M60" i="1"/>
  <c r="U74" i="1"/>
  <c r="M88" i="1"/>
  <c r="M158" i="1"/>
  <c r="AC172" i="1"/>
  <c r="S46" i="1"/>
  <c r="C123" i="2" s="1"/>
  <c r="M32" i="1"/>
  <c r="AC46" i="1"/>
  <c r="U88" i="1"/>
  <c r="U158" i="1"/>
  <c r="M172" i="1"/>
  <c r="N44" i="1"/>
  <c r="N40" i="1"/>
  <c r="N36" i="1"/>
  <c r="AD58" i="1"/>
  <c r="AF58" i="1" s="1"/>
  <c r="K74" i="1"/>
  <c r="C125" i="2" s="1"/>
  <c r="N78" i="1"/>
  <c r="AD78" i="1"/>
  <c r="AF78" i="1" s="1"/>
  <c r="M46" i="1"/>
  <c r="U60" i="1"/>
  <c r="AC74" i="1"/>
  <c r="AC88" i="1"/>
  <c r="AA172" i="1"/>
  <c r="K158" i="1"/>
  <c r="K88" i="1"/>
  <c r="S88" i="1"/>
  <c r="AA88" i="1"/>
  <c r="S158" i="1"/>
  <c r="AD81" i="1"/>
  <c r="AF81" i="1" s="1"/>
  <c r="N82" i="1"/>
  <c r="V82" i="1"/>
  <c r="AD82" i="1"/>
  <c r="AF82" i="1" s="1"/>
  <c r="N83" i="1"/>
  <c r="V83" i="1"/>
  <c r="AD83" i="1"/>
  <c r="AF83" i="1" s="1"/>
  <c r="N84" i="1"/>
  <c r="V84" i="1"/>
  <c r="AD84" i="1"/>
  <c r="AF84" i="1" s="1"/>
  <c r="N85" i="1"/>
  <c r="V85" i="1"/>
  <c r="AD85" i="1"/>
  <c r="AF85" i="1" s="1"/>
  <c r="N86" i="1"/>
  <c r="V86" i="1"/>
  <c r="AD86" i="1"/>
  <c r="AF86" i="1" s="1"/>
  <c r="N87" i="1"/>
  <c r="V87" i="1"/>
  <c r="AD87" i="1"/>
  <c r="AF87" i="1" s="1"/>
  <c r="N147" i="1"/>
  <c r="V147" i="1"/>
  <c r="AD147" i="1"/>
  <c r="AF147" i="1" s="1"/>
  <c r="N148" i="1"/>
  <c r="V148" i="1"/>
  <c r="AD148" i="1"/>
  <c r="AF148" i="1" s="1"/>
  <c r="N149" i="1"/>
  <c r="V149" i="1"/>
  <c r="AD149" i="1"/>
  <c r="AF149" i="1" s="1"/>
  <c r="N150" i="1"/>
  <c r="V150" i="1"/>
  <c r="AD150" i="1"/>
  <c r="AF150" i="1" s="1"/>
  <c r="N151" i="1"/>
  <c r="V151" i="1"/>
  <c r="AD151" i="1"/>
  <c r="AF151" i="1" s="1"/>
  <c r="N152" i="1"/>
  <c r="V152" i="1"/>
  <c r="AD152" i="1"/>
  <c r="AF152" i="1" s="1"/>
  <c r="N153" i="1"/>
  <c r="V153" i="1"/>
  <c r="AD153" i="1"/>
  <c r="AF153" i="1" s="1"/>
  <c r="N154" i="1"/>
  <c r="V154" i="1"/>
  <c r="AD154" i="1"/>
  <c r="AF154" i="1" s="1"/>
  <c r="N155" i="1"/>
  <c r="V155" i="1"/>
  <c r="AD155" i="1"/>
  <c r="AF155" i="1" s="1"/>
  <c r="V156" i="1"/>
  <c r="AD156" i="1"/>
  <c r="AF156" i="1" s="1"/>
  <c r="N157" i="1"/>
  <c r="V157" i="1"/>
  <c r="AD157" i="1"/>
  <c r="AF157" i="1" s="1"/>
  <c r="N161" i="1"/>
  <c r="V161" i="1"/>
  <c r="AD161" i="1"/>
  <c r="AF161" i="1" s="1"/>
  <c r="N162" i="1"/>
  <c r="V162" i="1"/>
  <c r="AD162" i="1"/>
  <c r="AF162" i="1" s="1"/>
  <c r="N163" i="1"/>
  <c r="V163" i="1"/>
  <c r="AD163" i="1"/>
  <c r="AF163" i="1" s="1"/>
  <c r="N164" i="1"/>
  <c r="V164" i="1"/>
  <c r="AD164" i="1"/>
  <c r="AF164" i="1" s="1"/>
  <c r="N165" i="1"/>
  <c r="V165" i="1"/>
  <c r="AD165" i="1"/>
  <c r="AF165" i="1" s="1"/>
  <c r="V166" i="1"/>
  <c r="AD166" i="1"/>
  <c r="AF166" i="1" s="1"/>
  <c r="N167" i="1"/>
  <c r="V167" i="1"/>
  <c r="AD167" i="1"/>
  <c r="AF167" i="1" s="1"/>
  <c r="N168" i="1"/>
  <c r="V168" i="1"/>
  <c r="AD168" i="1"/>
  <c r="AF168" i="1" s="1"/>
  <c r="N169" i="1"/>
  <c r="V169" i="1"/>
  <c r="AD169" i="1"/>
  <c r="AF169" i="1" s="1"/>
  <c r="N170" i="1"/>
  <c r="V170" i="1"/>
  <c r="AD170" i="1"/>
  <c r="AF170" i="1" s="1"/>
  <c r="N171" i="1"/>
  <c r="V13" i="1"/>
  <c r="V9" i="1"/>
  <c r="AD8" i="1"/>
  <c r="AF8" i="1" s="1"/>
  <c r="I121" i="2"/>
  <c r="I125" i="2"/>
  <c r="I126" i="2"/>
  <c r="I128" i="2"/>
  <c r="Q19" i="2"/>
  <c r="L33" i="2"/>
  <c r="G47" i="2"/>
  <c r="L61" i="2"/>
  <c r="G75" i="2"/>
  <c r="L89" i="2"/>
  <c r="G103" i="2"/>
  <c r="L117" i="2"/>
  <c r="I127" i="2"/>
  <c r="H130" i="2"/>
  <c r="G130" i="2"/>
  <c r="Q117" i="2"/>
  <c r="L19" i="2"/>
  <c r="Q33" i="2"/>
  <c r="Q61" i="2"/>
  <c r="Q89" i="2"/>
  <c r="G19" i="2"/>
  <c r="G33" i="2"/>
  <c r="L47" i="2"/>
  <c r="Q47" i="2"/>
  <c r="G61" i="2"/>
  <c r="L75" i="2"/>
  <c r="Q75" i="2"/>
  <c r="G89" i="2"/>
  <c r="L103" i="2"/>
  <c r="Q103" i="2"/>
  <c r="G117" i="2"/>
  <c r="N13" i="1"/>
  <c r="V15" i="1"/>
  <c r="V11" i="1"/>
  <c r="AD171" i="1"/>
  <c r="AF171" i="1" s="1"/>
  <c r="V171" i="1"/>
  <c r="N166" i="1"/>
  <c r="N70" i="1"/>
  <c r="N71" i="1"/>
  <c r="N69" i="1"/>
  <c r="AD59" i="1"/>
  <c r="AF59" i="1" s="1"/>
  <c r="AD55" i="1"/>
  <c r="AF55" i="1" s="1"/>
  <c r="AD45" i="1"/>
  <c r="AF45" i="1" s="1"/>
  <c r="AD35" i="1"/>
  <c r="AF35" i="1" s="1"/>
  <c r="AD36" i="1"/>
  <c r="AF36" i="1" s="1"/>
  <c r="AD37" i="1"/>
  <c r="AF37" i="1" s="1"/>
  <c r="AD38" i="1"/>
  <c r="AF38" i="1" s="1"/>
  <c r="AD39" i="1"/>
  <c r="AF39" i="1" s="1"/>
  <c r="AD40" i="1"/>
  <c r="AF40" i="1" s="1"/>
  <c r="AD41" i="1"/>
  <c r="AF41" i="1" s="1"/>
  <c r="AD42" i="1"/>
  <c r="AF42" i="1" s="1"/>
  <c r="AD43" i="1"/>
  <c r="AF43" i="1" s="1"/>
  <c r="AD44" i="1"/>
  <c r="AF44" i="1" s="1"/>
  <c r="V35" i="1"/>
  <c r="V36" i="1"/>
  <c r="V37" i="1"/>
  <c r="V38" i="1"/>
  <c r="V39" i="1"/>
  <c r="V40" i="1"/>
  <c r="V41" i="1"/>
  <c r="V42" i="1"/>
  <c r="V43" i="1"/>
  <c r="V44" i="1"/>
  <c r="V45" i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1" i="1"/>
  <c r="AF31" i="1" s="1"/>
  <c r="V31" i="1"/>
  <c r="V21" i="1"/>
  <c r="V22" i="1"/>
  <c r="V23" i="1"/>
  <c r="V24" i="1"/>
  <c r="V25" i="1"/>
  <c r="V26" i="1"/>
  <c r="V27" i="1"/>
  <c r="V28" i="1"/>
  <c r="V29" i="1"/>
  <c r="V30" i="1"/>
  <c r="N21" i="1"/>
  <c r="N22" i="1"/>
  <c r="N23" i="1"/>
  <c r="N24" i="1"/>
  <c r="N25" i="1"/>
  <c r="N26" i="1"/>
  <c r="N27" i="1"/>
  <c r="N28" i="1"/>
  <c r="N29" i="1"/>
  <c r="N30" i="1"/>
  <c r="A30" i="1" s="1"/>
  <c r="N31" i="1"/>
  <c r="N15" i="1"/>
  <c r="N11" i="1"/>
  <c r="N9" i="1"/>
  <c r="N7" i="1"/>
  <c r="V7" i="1"/>
  <c r="N156" i="1"/>
  <c r="AD16" i="1"/>
  <c r="AF16" i="1" s="1"/>
  <c r="AD14" i="1"/>
  <c r="AF14" i="1" s="1"/>
  <c r="S18" i="1"/>
  <c r="AD17" i="1"/>
  <c r="AF17" i="1" s="1"/>
  <c r="AD15" i="1"/>
  <c r="AF15" i="1" s="1"/>
  <c r="AD13" i="1"/>
  <c r="AF13" i="1" s="1"/>
  <c r="AD11" i="1"/>
  <c r="AF11" i="1" s="1"/>
  <c r="AD9" i="1"/>
  <c r="AF9" i="1" s="1"/>
  <c r="AD7" i="1"/>
  <c r="AF7" i="1" s="1"/>
  <c r="V17" i="1"/>
  <c r="AA18" i="1"/>
  <c r="AC18" i="1"/>
  <c r="S55" i="3"/>
  <c r="N45" i="1"/>
  <c r="N35" i="1"/>
  <c r="E47" i="3"/>
  <c r="O47" i="3"/>
  <c r="J47" i="3"/>
  <c r="N16" i="1"/>
  <c r="N14" i="1"/>
  <c r="A14" i="1" s="1"/>
  <c r="N12" i="1"/>
  <c r="N10" i="1"/>
  <c r="N8" i="1"/>
  <c r="U18" i="1"/>
  <c r="V16" i="1"/>
  <c r="V14" i="1"/>
  <c r="V12" i="1"/>
  <c r="V10" i="1"/>
  <c r="V8" i="1"/>
  <c r="AD10" i="1"/>
  <c r="AF10" i="1" s="1"/>
  <c r="N72" i="1"/>
  <c r="N73" i="1"/>
  <c r="K18" i="1"/>
  <c r="C121" i="2" s="1"/>
  <c r="V160" i="1"/>
  <c r="V172" i="1" s="1"/>
  <c r="N160" i="1"/>
  <c r="AD160" i="1"/>
  <c r="V146" i="1"/>
  <c r="N146" i="1"/>
  <c r="AD146" i="1"/>
  <c r="V76" i="1"/>
  <c r="N76" i="1"/>
  <c r="AD76" i="1"/>
  <c r="V62" i="1"/>
  <c r="V74" i="1" s="1"/>
  <c r="N62" i="1"/>
  <c r="AD62" i="1"/>
  <c r="V48" i="1"/>
  <c r="V60" i="1" s="1"/>
  <c r="N48" i="1"/>
  <c r="AD48" i="1"/>
  <c r="V34" i="1"/>
  <c r="N34" i="1"/>
  <c r="AD34" i="1"/>
  <c r="V20" i="1"/>
  <c r="N20" i="1"/>
  <c r="AD20" i="1"/>
  <c r="AD6" i="1"/>
  <c r="V6" i="1"/>
  <c r="N17" i="1"/>
  <c r="M18" i="1"/>
  <c r="N6" i="1"/>
  <c r="A6" i="1" s="1"/>
  <c r="A160" i="1" l="1"/>
  <c r="N158" i="1"/>
  <c r="J187" i="1"/>
  <c r="N60" i="1"/>
  <c r="J186" i="1"/>
  <c r="J185" i="1"/>
  <c r="J190" i="1" s="1"/>
  <c r="V88" i="1"/>
  <c r="N88" i="1"/>
  <c r="V158" i="1"/>
  <c r="L49" i="3"/>
  <c r="N32" i="1"/>
  <c r="V46" i="1"/>
  <c r="N172" i="1"/>
  <c r="C103" i="2"/>
  <c r="D127" i="2" s="1"/>
  <c r="C47" i="2"/>
  <c r="D123" i="2" s="1"/>
  <c r="E123" i="2" s="1"/>
  <c r="C117" i="2"/>
  <c r="D128" i="2" s="1"/>
  <c r="E128" i="2" s="1"/>
  <c r="I130" i="2"/>
  <c r="E121" i="2"/>
  <c r="C89" i="2"/>
  <c r="D126" i="2" s="1"/>
  <c r="C33" i="2"/>
  <c r="D122" i="2" s="1"/>
  <c r="E122" i="2" s="1"/>
  <c r="C75" i="2"/>
  <c r="D125" i="2" s="1"/>
  <c r="E125" i="2" s="1"/>
  <c r="C61" i="2"/>
  <c r="D124" i="2" s="1"/>
  <c r="E124" i="2" s="1"/>
  <c r="C19" i="2"/>
  <c r="D121" i="2" s="1"/>
  <c r="N74" i="1"/>
  <c r="N46" i="1"/>
  <c r="V32" i="1"/>
  <c r="V18" i="1"/>
  <c r="W186" i="1" s="1"/>
  <c r="AF6" i="1"/>
  <c r="AF18" i="1" s="1"/>
  <c r="W187" i="1" s="1"/>
  <c r="AD18" i="1"/>
  <c r="N18" i="1"/>
  <c r="W185" i="1" s="1"/>
  <c r="AD172" i="1"/>
  <c r="AF160" i="1"/>
  <c r="AF172" i="1" s="1"/>
  <c r="AD158" i="1"/>
  <c r="AF146" i="1"/>
  <c r="AF158" i="1" s="1"/>
  <c r="AD88" i="1"/>
  <c r="AF76" i="1"/>
  <c r="AF88" i="1" s="1"/>
  <c r="AD74" i="1"/>
  <c r="AF62" i="1"/>
  <c r="AF74" i="1" s="1"/>
  <c r="AD60" i="1"/>
  <c r="C60" i="1" s="1"/>
  <c r="AF48" i="1"/>
  <c r="AF60" i="1" s="1"/>
  <c r="AD46" i="1"/>
  <c r="AF34" i="1"/>
  <c r="AF46" i="1" s="1"/>
  <c r="AD32" i="1"/>
  <c r="AF20" i="1"/>
  <c r="AF32" i="1" s="1"/>
  <c r="S49" i="3" l="1"/>
  <c r="J195" i="1"/>
  <c r="C88" i="1"/>
  <c r="E127" i="2"/>
  <c r="E126" i="2"/>
  <c r="C74" i="1"/>
  <c r="C32" i="1"/>
  <c r="C158" i="1"/>
  <c r="C172" i="1"/>
  <c r="W188" i="1" s="1"/>
  <c r="W192" i="1" s="1"/>
  <c r="C46" i="1"/>
  <c r="C130" i="2"/>
  <c r="D130" i="2"/>
  <c r="C18" i="1"/>
  <c r="W190" i="1" s="1"/>
  <c r="W191" i="1" l="1"/>
  <c r="E133" i="2"/>
  <c r="E130" i="2"/>
  <c r="L50" i="3" l="1"/>
  <c r="L52" i="3" s="1"/>
  <c r="E134" i="2"/>
  <c r="E136" i="2"/>
  <c r="E138" i="2"/>
</calcChain>
</file>

<file path=xl/sharedStrings.xml><?xml version="1.0" encoding="utf-8"?>
<sst xmlns="http://schemas.openxmlformats.org/spreadsheetml/2006/main" count="667" uniqueCount="115">
  <si>
    <t>groep</t>
  </si>
  <si>
    <t>aantal</t>
  </si>
  <si>
    <t>eenheid</t>
  </si>
  <si>
    <t>Arbeid per uur</t>
  </si>
  <si>
    <t>opslag%</t>
  </si>
  <si>
    <t>kostprijs/uur</t>
  </si>
  <si>
    <t>Materiaal</t>
  </si>
  <si>
    <t>kostprijs/eenheid</t>
  </si>
  <si>
    <t>opslag totaal</t>
  </si>
  <si>
    <t>Materieel en (in)gehuurd</t>
  </si>
  <si>
    <t>BTW%</t>
  </si>
  <si>
    <t>Materieel/ ingehuurd</t>
  </si>
  <si>
    <t>kostprijs totaal</t>
  </si>
  <si>
    <t>verk. prijs ex totaal</t>
  </si>
  <si>
    <t>verk.prijs materiaal incl BTW</t>
  </si>
  <si>
    <t>uren arbeidaantal</t>
  </si>
  <si>
    <t>Groep totaal verkoop ex</t>
  </si>
  <si>
    <t>groep 4</t>
  </si>
  <si>
    <t>groep 5</t>
  </si>
  <si>
    <t>groep 2</t>
  </si>
  <si>
    <t>groep 1</t>
  </si>
  <si>
    <t>groep 3</t>
  </si>
  <si>
    <t>groep 6</t>
  </si>
  <si>
    <t>groep 7</t>
  </si>
  <si>
    <t>Totaal verkoop ex</t>
  </si>
  <si>
    <t>Totaal opslag/winst/risico</t>
  </si>
  <si>
    <t>Totaal uren arbeid</t>
  </si>
  <si>
    <t>Totaal verkoop incl BTW</t>
  </si>
  <si>
    <t>Totaal BTW</t>
  </si>
  <si>
    <r>
      <t xml:space="preserve">Wachtwoord beveiliging is : </t>
    </r>
    <r>
      <rPr>
        <b/>
        <sz val="11"/>
        <color theme="1"/>
        <rFont val="Calibri"/>
        <family val="2"/>
        <scheme val="minor"/>
      </rPr>
      <t>calculatie</t>
    </r>
  </si>
  <si>
    <t>Totaal materiaal kosten</t>
  </si>
  <si>
    <t>Totaal materieel/ingehuurd kosten</t>
  </si>
  <si>
    <t>Totaal arbeid kosten</t>
  </si>
  <si>
    <t>Totaal kosten</t>
  </si>
  <si>
    <t>Nacalculatie op projectbasis</t>
  </si>
  <si>
    <t>Nacalculatie op hoofdgroepen</t>
  </si>
  <si>
    <t>datum</t>
  </si>
  <si>
    <t>Totaal kosten arbeid</t>
  </si>
  <si>
    <t>Totaal eenmalige kosten, staartkosten</t>
  </si>
  <si>
    <t xml:space="preserve"> materieel en (in)gehuurd</t>
  </si>
  <si>
    <t>Totaal kosten materiaal</t>
  </si>
  <si>
    <t>Totaal kosten nacalculatie ex</t>
  </si>
  <si>
    <t>Totaal kosten voorcalculatie ex</t>
  </si>
  <si>
    <t>Totaal opslag/winst/risico voorcalculatie ex</t>
  </si>
  <si>
    <t>Totaal uren voorcalculatie</t>
  </si>
  <si>
    <t>Totaal uren nacalculatie</t>
  </si>
  <si>
    <t>Verschil: positief getal is meer uren</t>
  </si>
  <si>
    <t>nacalculatie dan voorcalculatie</t>
  </si>
  <si>
    <t>Totaal winst</t>
  </si>
  <si>
    <t>Totaal verk. eenmalige kosten incl 21%</t>
  </si>
  <si>
    <t>Totaal verk.arbeid incl 21%</t>
  </si>
  <si>
    <t>Totaal verk.materiaal incl 21% of 6%</t>
  </si>
  <si>
    <t>Totaal verk. materieel/(in)gehuurd incl 21%</t>
  </si>
  <si>
    <t>Tot:</t>
  </si>
  <si>
    <t>Nacalculatie eenmalige kosten, staartkosten</t>
  </si>
  <si>
    <t>Materieel/ (in)gehuurd</t>
  </si>
  <si>
    <t>KostenNC</t>
  </si>
  <si>
    <t>UrenVC</t>
  </si>
  <si>
    <t>KostenVC</t>
  </si>
  <si>
    <t>totaal kosten</t>
  </si>
  <si>
    <t>verschil</t>
  </si>
  <si>
    <t>Uren NC</t>
  </si>
  <si>
    <t>Verschil</t>
  </si>
  <si>
    <t>Groep totaal kosten</t>
  </si>
  <si>
    <t>uren arbeid aantal</t>
  </si>
  <si>
    <t>totaal</t>
  </si>
  <si>
    <t>Winst%</t>
  </si>
  <si>
    <t>Project:</t>
  </si>
  <si>
    <t>Percentage opslag/winst/risico</t>
  </si>
  <si>
    <t>Naam en klas:</t>
  </si>
  <si>
    <t>frequentie</t>
  </si>
  <si>
    <t>bewerkingspercentage</t>
  </si>
  <si>
    <t>Voorcalculatie onderhoud</t>
  </si>
  <si>
    <t>uren totaal</t>
  </si>
  <si>
    <t xml:space="preserve"> </t>
  </si>
  <si>
    <t>uren  per keer</t>
  </si>
  <si>
    <t>opslag
totaal</t>
  </si>
  <si>
    <t>groep 8</t>
  </si>
  <si>
    <t>groep 9</t>
  </si>
  <si>
    <t>groep 11</t>
  </si>
  <si>
    <t>groep 12</t>
  </si>
  <si>
    <t>norm eenheid/uur</t>
  </si>
  <si>
    <t>m2</t>
  </si>
  <si>
    <t>m1</t>
  </si>
  <si>
    <t>m3</t>
  </si>
  <si>
    <t>stuk</t>
  </si>
  <si>
    <t>are</t>
  </si>
  <si>
    <t>ha</t>
  </si>
  <si>
    <t>km</t>
  </si>
  <si>
    <t>keer</t>
  </si>
  <si>
    <t>kg</t>
  </si>
  <si>
    <t>aantal per keer</t>
  </si>
  <si>
    <t>uur</t>
  </si>
  <si>
    <t>dagdeel</t>
  </si>
  <si>
    <t>dag</t>
  </si>
  <si>
    <t>project</t>
  </si>
  <si>
    <t>week</t>
  </si>
  <si>
    <t>ton</t>
  </si>
  <si>
    <t>gram</t>
  </si>
  <si>
    <t>ml</t>
  </si>
  <si>
    <t>liter</t>
  </si>
  <si>
    <t>hl</t>
  </si>
  <si>
    <t>zak</t>
  </si>
  <si>
    <t>doos</t>
  </si>
  <si>
    <t>Orba Handboek functiewaardering</t>
  </si>
  <si>
    <t>Beeldbestek schaalbalken</t>
  </si>
  <si>
    <t>CROW voorbeeldbestek</t>
  </si>
  <si>
    <t>Groene boek</t>
  </si>
  <si>
    <t>Tarieven Flora Nova</t>
  </si>
  <si>
    <t>VK Tuintechniek Helmond onderhoudstarieven</t>
  </si>
  <si>
    <t>mg</t>
  </si>
  <si>
    <t>eenheidsprijs</t>
  </si>
  <si>
    <t>Negatief getal is verlies</t>
  </si>
  <si>
    <t>groep 10 hupla</t>
  </si>
  <si>
    <t>hupla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</si>
</sst>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€&quot;\ * #,##0.00_ ;_ &quot;€&quot;\ * \-#,##0.00_ ;_ &quot;€&quot;\ * &quot;-&quot;??_ ;_ @_ 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3" tint="0.3999755851924192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4EFAE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0" fontId="0" fillId="0" borderId="0" xfId="0" applyAlignment="1">
      <alignment wrapText="1"/>
    </xf>
    <xf numFmtId="0" fontId="0" fillId="0" borderId="0" xfId="0" applyNumberFormat="1"/>
    <xf numFmtId="0" fontId="0" fillId="2" borderId="0" xfId="0" applyFill="1"/>
    <xf numFmtId="0" fontId="0" fillId="0" borderId="2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2" xfId="0" applyBorder="1" applyAlignment="1">
      <alignment wrapText="1"/>
    </xf>
    <xf numFmtId="9" fontId="0" fillId="0" borderId="0" xfId="0" applyNumberFormat="1" applyBorder="1"/>
    <xf numFmtId="10" fontId="0" fillId="0" borderId="0" xfId="0" applyNumberFormat="1" applyBorder="1"/>
    <xf numFmtId="0" fontId="0" fillId="0" borderId="0" xfId="0" applyFill="1" applyBorder="1"/>
    <xf numFmtId="0" fontId="0" fillId="0" borderId="10" xfId="0" applyBorder="1"/>
    <xf numFmtId="0" fontId="0" fillId="0" borderId="11" xfId="0" applyBorder="1"/>
    <xf numFmtId="0" fontId="2" fillId="0" borderId="0" xfId="0" applyFont="1"/>
    <xf numFmtId="0" fontId="1" fillId="0" borderId="10" xfId="0" applyFont="1" applyBorder="1"/>
    <xf numFmtId="164" fontId="0" fillId="0" borderId="0" xfId="0" applyNumberFormat="1" applyFill="1" applyBorder="1"/>
    <xf numFmtId="0" fontId="3" fillId="4" borderId="0" xfId="0" applyFont="1" applyFill="1"/>
    <xf numFmtId="0" fontId="0" fillId="4" borderId="0" xfId="0" applyFill="1"/>
    <xf numFmtId="0" fontId="0" fillId="0" borderId="3" xfId="0" applyBorder="1"/>
    <xf numFmtId="0" fontId="0" fillId="0" borderId="5" xfId="0" applyBorder="1" applyProtection="1">
      <protection locked="0"/>
    </xf>
    <xf numFmtId="0" fontId="0" fillId="0" borderId="0" xfId="0" applyBorder="1" applyProtection="1">
      <protection locked="0"/>
    </xf>
    <xf numFmtId="164" fontId="0" fillId="0" borderId="0" xfId="0" applyNumberFormat="1" applyBorder="1" applyProtection="1">
      <protection locked="0"/>
    </xf>
    <xf numFmtId="9" fontId="0" fillId="0" borderId="0" xfId="0" applyNumberFormat="1" applyBorder="1" applyProtection="1">
      <protection locked="0"/>
    </xf>
    <xf numFmtId="164" fontId="0" fillId="0" borderId="0" xfId="0" applyNumberFormat="1" applyFill="1" applyBorder="1" applyProtection="1">
      <protection locked="0"/>
    </xf>
    <xf numFmtId="10" fontId="0" fillId="0" borderId="0" xfId="0" applyNumberFormat="1" applyBorder="1" applyProtection="1">
      <protection locked="0"/>
    </xf>
    <xf numFmtId="0" fontId="4" fillId="0" borderId="0" xfId="0" applyFont="1" applyFill="1"/>
    <xf numFmtId="0" fontId="0" fillId="0" borderId="0" xfId="0" applyFill="1"/>
    <xf numFmtId="0" fontId="0" fillId="0" borderId="0" xfId="0" applyFill="1" applyBorder="1" applyProtection="1">
      <protection locked="0"/>
    </xf>
    <xf numFmtId="0" fontId="0" fillId="0" borderId="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Fill="1" applyBorder="1" applyAlignment="1"/>
    <xf numFmtId="0" fontId="0" fillId="0" borderId="0" xfId="0" applyAlignment="1"/>
    <xf numFmtId="164" fontId="0" fillId="0" borderId="5" xfId="0" applyNumberFormat="1" applyFill="1" applyBorder="1" applyProtection="1">
      <protection locked="0"/>
    </xf>
    <xf numFmtId="0" fontId="0" fillId="0" borderId="8" xfId="0" applyFill="1" applyBorder="1" applyProtection="1">
      <protection locked="0"/>
    </xf>
    <xf numFmtId="0" fontId="3" fillId="2" borderId="0" xfId="0" applyFont="1" applyFill="1" applyBorder="1"/>
    <xf numFmtId="0" fontId="0" fillId="2" borderId="0" xfId="0" applyFill="1" applyBorder="1"/>
    <xf numFmtId="0" fontId="0" fillId="0" borderId="3" xfId="0" applyBorder="1" applyProtection="1">
      <protection locked="0"/>
    </xf>
    <xf numFmtId="164" fontId="0" fillId="0" borderId="3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3" xfId="0" applyNumberFormat="1" applyFill="1" applyBorder="1" applyProtection="1">
      <protection locked="0"/>
    </xf>
    <xf numFmtId="0" fontId="1" fillId="3" borderId="10" xfId="0" applyFont="1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164" fontId="0" fillId="0" borderId="14" xfId="0" applyNumberFormat="1" applyBorder="1" applyProtection="1">
      <protection locked="0"/>
    </xf>
    <xf numFmtId="164" fontId="0" fillId="0" borderId="14" xfId="0" applyNumberFormat="1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3" borderId="7" xfId="0" applyFill="1" applyBorder="1"/>
    <xf numFmtId="0" fontId="0" fillId="3" borderId="8" xfId="0" applyFill="1" applyBorder="1"/>
    <xf numFmtId="0" fontId="0" fillId="0" borderId="6" xfId="0" applyFill="1" applyBorder="1" applyProtection="1"/>
    <xf numFmtId="0" fontId="0" fillId="0" borderId="2" xfId="0" applyFill="1" applyBorder="1" applyProtection="1"/>
    <xf numFmtId="0" fontId="0" fillId="0" borderId="5" xfId="0" applyBorder="1" applyProtection="1"/>
    <xf numFmtId="0" fontId="0" fillId="0" borderId="14" xfId="0" applyBorder="1" applyProtection="1">
      <protection locked="0"/>
    </xf>
    <xf numFmtId="0" fontId="5" fillId="5" borderId="0" xfId="0" applyFont="1" applyFill="1"/>
    <xf numFmtId="0" fontId="6" fillId="5" borderId="0" xfId="0" applyFont="1" applyFill="1"/>
    <xf numFmtId="0" fontId="0" fillId="5" borderId="0" xfId="0" applyFill="1"/>
    <xf numFmtId="0" fontId="0" fillId="0" borderId="2" xfId="0" applyBorder="1" applyAlignment="1" applyProtection="1">
      <alignment wrapText="1"/>
    </xf>
    <xf numFmtId="0" fontId="0" fillId="0" borderId="7" xfId="0" applyFill="1" applyBorder="1" applyProtection="1"/>
    <xf numFmtId="164" fontId="0" fillId="0" borderId="8" xfId="0" applyNumberFormat="1" applyFill="1" applyBorder="1" applyProtection="1"/>
    <xf numFmtId="0" fontId="0" fillId="0" borderId="8" xfId="0" applyFill="1" applyBorder="1" applyProtection="1"/>
    <xf numFmtId="0" fontId="0" fillId="0" borderId="10" xfId="0" applyFill="1" applyBorder="1" applyProtection="1"/>
    <xf numFmtId="164" fontId="0" fillId="0" borderId="11" xfId="0" applyNumberFormat="1" applyFill="1" applyBorder="1" applyProtection="1"/>
    <xf numFmtId="0" fontId="0" fillId="0" borderId="11" xfId="0" applyFill="1" applyBorder="1" applyProtection="1"/>
    <xf numFmtId="164" fontId="0" fillId="0" borderId="13" xfId="0" applyNumberFormat="1" applyFill="1" applyBorder="1" applyProtection="1"/>
    <xf numFmtId="164" fontId="0" fillId="0" borderId="3" xfId="0" applyNumberFormat="1" applyFill="1" applyBorder="1" applyProtection="1"/>
    <xf numFmtId="0" fontId="0" fillId="0" borderId="3" xfId="0" applyFill="1" applyBorder="1" applyProtection="1"/>
    <xf numFmtId="164" fontId="0" fillId="0" borderId="0" xfId="0" applyNumberFormat="1" applyFill="1" applyBorder="1" applyProtection="1"/>
    <xf numFmtId="0" fontId="0" fillId="0" borderId="0" xfId="0" applyFill="1" applyBorder="1" applyProtection="1"/>
    <xf numFmtId="164" fontId="0" fillId="0" borderId="2" xfId="0" applyNumberFormat="1" applyFill="1" applyBorder="1" applyProtection="1"/>
    <xf numFmtId="164" fontId="0" fillId="0" borderId="5" xfId="0" applyNumberFormat="1" applyFill="1" applyBorder="1" applyProtection="1"/>
    <xf numFmtId="164" fontId="0" fillId="0" borderId="7" xfId="0" applyNumberFormat="1" applyFill="1" applyBorder="1" applyProtection="1"/>
    <xf numFmtId="0" fontId="0" fillId="0" borderId="9" xfId="0" applyFill="1" applyBorder="1" applyProtection="1"/>
    <xf numFmtId="0" fontId="0" fillId="0" borderId="0" xfId="0" applyAlignment="1" applyProtection="1"/>
    <xf numFmtId="0" fontId="0" fillId="0" borderId="0" xfId="0" applyFill="1" applyBorder="1" applyAlignment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4" xfId="0" applyFill="1" applyBorder="1" applyAlignment="1" applyProtection="1"/>
    <xf numFmtId="0" fontId="0" fillId="0" borderId="10" xfId="0" applyBorder="1" applyProtection="1"/>
    <xf numFmtId="0" fontId="0" fillId="0" borderId="7" xfId="0" applyFill="1" applyBorder="1" applyAlignment="1" applyProtection="1">
      <alignment horizontal="left"/>
    </xf>
    <xf numFmtId="164" fontId="0" fillId="0" borderId="9" xfId="0" applyNumberFormat="1" applyFill="1" applyBorder="1" applyProtection="1"/>
    <xf numFmtId="0" fontId="0" fillId="0" borderId="11" xfId="0" applyFill="1" applyBorder="1" applyAlignment="1" applyProtection="1"/>
    <xf numFmtId="0" fontId="0" fillId="0" borderId="11" xfId="0" applyBorder="1" applyProtection="1"/>
    <xf numFmtId="0" fontId="7" fillId="3" borderId="2" xfId="0" applyFont="1" applyFill="1" applyBorder="1" applyProtection="1">
      <protection locked="0"/>
    </xf>
    <xf numFmtId="0" fontId="0" fillId="3" borderId="3" xfId="0" applyFill="1" applyBorder="1"/>
    <xf numFmtId="0" fontId="0" fillId="3" borderId="4" xfId="0" applyFill="1" applyBorder="1"/>
    <xf numFmtId="0" fontId="7" fillId="3" borderId="7" xfId="0" applyFont="1" applyFill="1" applyBorder="1" applyProtection="1">
      <protection locked="0"/>
    </xf>
    <xf numFmtId="0" fontId="0" fillId="3" borderId="9" xfId="0" applyFill="1" applyBorder="1"/>
    <xf numFmtId="0" fontId="7" fillId="3" borderId="10" xfId="0" applyFont="1" applyFill="1" applyBorder="1"/>
    <xf numFmtId="0" fontId="0" fillId="3" borderId="11" xfId="0" applyFill="1" applyBorder="1"/>
    <xf numFmtId="0" fontId="0" fillId="3" borderId="12" xfId="0" applyFill="1" applyBorder="1"/>
    <xf numFmtId="0" fontId="1" fillId="6" borderId="2" xfId="0" applyFont="1" applyFill="1" applyBorder="1" applyAlignment="1" applyProtection="1">
      <alignment wrapText="1"/>
      <protection locked="0"/>
    </xf>
    <xf numFmtId="164" fontId="0" fillId="0" borderId="11" xfId="0" applyNumberFormat="1" applyFill="1" applyBorder="1"/>
    <xf numFmtId="0" fontId="0" fillId="0" borderId="11" xfId="0" applyFill="1" applyBorder="1"/>
    <xf numFmtId="9" fontId="0" fillId="0" borderId="6" xfId="0" applyNumberFormat="1" applyBorder="1" applyProtection="1">
      <protection locked="0"/>
    </xf>
    <xf numFmtId="9" fontId="0" fillId="0" borderId="0" xfId="0" applyNumberFormat="1" applyProtection="1">
      <protection locked="0"/>
    </xf>
    <xf numFmtId="49" fontId="0" fillId="0" borderId="5" xfId="0" applyNumberFormat="1" applyBorder="1" applyProtection="1">
      <protection locked="0"/>
    </xf>
    <xf numFmtId="0" fontId="1" fillId="0" borderId="2" xfId="0" applyFont="1" applyFill="1" applyBorder="1" applyAlignment="1" applyProtection="1">
      <alignment wrapText="1"/>
    </xf>
    <xf numFmtId="0" fontId="0" fillId="3" borderId="10" xfId="0" applyFill="1" applyBorder="1"/>
    <xf numFmtId="44" fontId="0" fillId="7" borderId="0" xfId="1" applyFont="1" applyFill="1" applyBorder="1" applyProtection="1"/>
    <xf numFmtId="0" fontId="0" fillId="7" borderId="0" xfId="0" applyFill="1" applyBorder="1" applyProtection="1"/>
    <xf numFmtId="164" fontId="0" fillId="7" borderId="0" xfId="0" applyNumberFormat="1" applyFill="1" applyBorder="1"/>
    <xf numFmtId="164" fontId="0" fillId="7" borderId="6" xfId="0" applyNumberFormat="1" applyFill="1" applyBorder="1"/>
    <xf numFmtId="164" fontId="0" fillId="7" borderId="11" xfId="0" applyNumberFormat="1" applyFill="1" applyBorder="1"/>
    <xf numFmtId="0" fontId="0" fillId="7" borderId="11" xfId="0" applyFill="1" applyBorder="1"/>
    <xf numFmtId="164" fontId="0" fillId="7" borderId="12" xfId="0" applyNumberFormat="1" applyFill="1" applyBorder="1"/>
    <xf numFmtId="164" fontId="0" fillId="7" borderId="4" xfId="0" applyNumberFormat="1" applyFill="1" applyBorder="1"/>
    <xf numFmtId="0" fontId="0" fillId="7" borderId="6" xfId="0" applyFill="1" applyBorder="1"/>
    <xf numFmtId="0" fontId="0" fillId="7" borderId="4" xfId="0" applyFill="1" applyBorder="1"/>
    <xf numFmtId="0" fontId="0" fillId="7" borderId="9" xfId="0" applyFill="1" applyBorder="1"/>
    <xf numFmtId="164" fontId="0" fillId="7" borderId="9" xfId="0" applyNumberFormat="1" applyFill="1" applyBorder="1"/>
    <xf numFmtId="9" fontId="0" fillId="7" borderId="12" xfId="0" applyNumberFormat="1" applyFill="1" applyBorder="1"/>
    <xf numFmtId="0" fontId="0" fillId="7" borderId="12" xfId="0" applyFill="1" applyBorder="1"/>
    <xf numFmtId="0" fontId="0" fillId="8" borderId="11" xfId="0" applyFill="1" applyBorder="1"/>
    <xf numFmtId="0" fontId="0" fillId="8" borderId="12" xfId="0" applyFill="1" applyBorder="1"/>
    <xf numFmtId="0" fontId="0" fillId="8" borderId="1" xfId="0" applyFill="1" applyBorder="1" applyAlignment="1">
      <alignment wrapText="1"/>
    </xf>
    <xf numFmtId="164" fontId="0" fillId="7" borderId="17" xfId="0" applyNumberFormat="1" applyFill="1" applyBorder="1"/>
    <xf numFmtId="0" fontId="0" fillId="0" borderId="6" xfId="0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8" borderId="11" xfId="0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0" xfId="0" applyBorder="1" applyAlignment="1" applyProtection="1">
      <alignment horizontal="center"/>
      <protection locked="0"/>
    </xf>
    <xf numFmtId="164" fontId="0" fillId="9" borderId="0" xfId="0" applyNumberFormat="1" applyFill="1" applyBorder="1"/>
    <xf numFmtId="49" fontId="0" fillId="0" borderId="0" xfId="0" applyNumberFormat="1" applyBorder="1" applyProtection="1">
      <protection locked="0"/>
    </xf>
    <xf numFmtId="44" fontId="0" fillId="7" borderId="17" xfId="1" applyFont="1" applyFill="1" applyBorder="1" applyProtection="1"/>
    <xf numFmtId="49" fontId="0" fillId="0" borderId="17" xfId="0" applyNumberFormat="1" applyBorder="1" applyProtection="1">
      <protection locked="0"/>
    </xf>
    <xf numFmtId="0" fontId="0" fillId="0" borderId="4" xfId="0" applyBorder="1"/>
    <xf numFmtId="0" fontId="0" fillId="0" borderId="9" xfId="0" applyBorder="1"/>
    <xf numFmtId="164" fontId="0" fillId="0" borderId="8" xfId="0" applyNumberFormat="1" applyBorder="1" applyProtection="1">
      <protection locked="0"/>
    </xf>
    <xf numFmtId="0" fontId="9" fillId="0" borderId="0" xfId="2" applyAlignment="1" applyProtection="1">
      <protection locked="0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4" xfId="0" applyFill="1" applyBorder="1"/>
    <xf numFmtId="164" fontId="0" fillId="7" borderId="6" xfId="0" applyNumberFormat="1" applyFill="1" applyBorder="1" applyProtection="1">
      <protection locked="0"/>
    </xf>
    <xf numFmtId="0" fontId="0" fillId="7" borderId="0" xfId="0" applyFill="1" applyBorder="1" applyAlignment="1" applyProtection="1"/>
    <xf numFmtId="164" fontId="0" fillId="7" borderId="12" xfId="0" applyNumberFormat="1" applyFill="1" applyBorder="1" applyProtection="1"/>
    <xf numFmtId="164" fontId="0" fillId="7" borderId="13" xfId="0" applyNumberFormat="1" applyFill="1" applyBorder="1" applyProtection="1"/>
    <xf numFmtId="164" fontId="0" fillId="7" borderId="4" xfId="0" applyNumberFormat="1" applyFill="1" applyBorder="1" applyProtection="1"/>
    <xf numFmtId="164" fontId="0" fillId="7" borderId="14" xfId="0" applyNumberFormat="1" applyFill="1" applyBorder="1" applyProtection="1"/>
    <xf numFmtId="164" fontId="0" fillId="7" borderId="9" xfId="0" applyNumberFormat="1" applyFill="1" applyBorder="1" applyProtection="1"/>
    <xf numFmtId="0" fontId="0" fillId="7" borderId="4" xfId="0" applyFill="1" applyBorder="1" applyProtection="1"/>
    <xf numFmtId="0" fontId="0" fillId="7" borderId="15" xfId="0" applyFill="1" applyBorder="1" applyProtection="1"/>
    <xf numFmtId="0" fontId="0" fillId="7" borderId="6" xfId="0" applyFill="1" applyBorder="1" applyProtection="1"/>
    <xf numFmtId="0" fontId="7" fillId="7" borderId="10" xfId="0" applyFont="1" applyFill="1" applyBorder="1"/>
    <xf numFmtId="164" fontId="0" fillId="7" borderId="17" xfId="0" applyNumberFormat="1" applyFill="1" applyBorder="1" applyAlignment="1"/>
    <xf numFmtId="0" fontId="0" fillId="7" borderId="17" xfId="0" applyFill="1" applyBorder="1" applyAlignment="1"/>
    <xf numFmtId="0" fontId="0" fillId="7" borderId="17" xfId="0" applyFill="1" applyBorder="1"/>
    <xf numFmtId="0" fontId="1" fillId="7" borderId="10" xfId="0" applyFont="1" applyFill="1" applyBorder="1" applyProtection="1">
      <protection locked="0"/>
    </xf>
    <xf numFmtId="164" fontId="0" fillId="9" borderId="14" xfId="0" applyNumberFormat="1" applyFill="1" applyBorder="1" applyProtection="1"/>
    <xf numFmtId="2" fontId="0" fillId="8" borderId="17" xfId="0" applyNumberFormat="1" applyFill="1" applyBorder="1" applyProtection="1">
      <protection locked="0"/>
    </xf>
  </cellXfs>
  <cellStyles count="3">
    <cellStyle name="Hyperlink" xfId="2" builtinId="8"/>
    <cellStyle name="Standaard" xfId="0" builtinId="0"/>
    <cellStyle name="Valuta" xfId="1" builtinId="4"/>
  </cellStyles>
  <dxfs count="0"/>
  <tableStyles count="0" defaultTableStyle="TableStyleMedium9" defaultPivotStyle="PivotStyleLight16"/>
  <colors>
    <mruColors>
      <color rgb="FFF4EF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2</xdr:row>
      <xdr:rowOff>66675</xdr:rowOff>
    </xdr:from>
    <xdr:to>
      <xdr:col>22</xdr:col>
      <xdr:colOff>533399</xdr:colOff>
      <xdr:row>2</xdr:row>
      <xdr:rowOff>361950</xdr:rowOff>
    </xdr:to>
    <xdr:sp macro="" textlink="">
      <xdr:nvSpPr>
        <xdr:cNvPr id="2" name="Tekstvak 1"/>
        <xdr:cNvSpPr txBox="1"/>
      </xdr:nvSpPr>
      <xdr:spPr>
        <a:xfrm>
          <a:off x="10820400" y="609600"/>
          <a:ext cx="6362699" cy="295275"/>
        </a:xfrm>
        <a:prstGeom prst="rect">
          <a:avLst/>
        </a:prstGeom>
        <a:solidFill>
          <a:srgbClr val="F4EFAE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Het invullen</a:t>
          </a:r>
          <a:r>
            <a:rPr lang="nl-NL" sz="1100" baseline="0"/>
            <a:t> van dit vak heeft geen invloed op prijzen of hoeveelheden.  Dit is dus  ter informatie</a:t>
          </a:r>
        </a:p>
        <a:p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maken.wikiwijs.nl/userfiles/11058cd48fbe047f094f970c866645b9.pdf" TargetMode="External"/><Relationship Id="rId2" Type="http://schemas.openxmlformats.org/officeDocument/2006/relationships/hyperlink" Target="http://www.crow.nl/getmedia/58f63fb0-1c94-41a6-a2a8-87148fc51d6b/Cursusbestek-2013-2014-DEFINITIEF.aspx" TargetMode="External"/><Relationship Id="rId1" Type="http://schemas.openxmlformats.org/officeDocument/2006/relationships/hyperlink" Target="http://www.crow.nl/getmedia/b95e04b6-773a-4f5c-bdb6-ed9250dc5df5/Schaalbalken_kwaliteitscatalogus_2010.aspx" TargetMode="External"/><Relationship Id="rId6" Type="http://schemas.openxmlformats.org/officeDocument/2006/relationships/hyperlink" Target="http://www.vktuintechniek.nl/index.php/service-en-onderhoud/prijzen-onderhoudsbeurten" TargetMode="External"/><Relationship Id="rId5" Type="http://schemas.openxmlformats.org/officeDocument/2006/relationships/hyperlink" Target="https://www.fnv.nl/site/alle-sectoren/caos/caos/26952/Hoveniersbedrijf_handboek_Fuwa.pdf" TargetMode="External"/><Relationship Id="rId4" Type="http://schemas.openxmlformats.org/officeDocument/2006/relationships/hyperlink" Target="http://www.flora-nova.nl/docs/regieprijzen-mei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3"/>
  <sheetViews>
    <sheetView zoomScaleNormal="100" workbookViewId="0">
      <selection activeCell="Q40" sqref="Q40"/>
    </sheetView>
  </sheetViews>
  <sheetFormatPr defaultRowHeight="15" x14ac:dyDescent="0.25"/>
  <cols>
    <col min="1" max="1" width="14.7109375" customWidth="1"/>
    <col min="2" max="2" width="33.7109375" customWidth="1"/>
    <col min="3" max="3" width="10.5703125" customWidth="1"/>
    <col min="4" max="4" width="8.42578125" style="130" customWidth="1"/>
    <col min="5" max="5" width="7.140625" customWidth="1"/>
    <col min="6" max="6" width="11.42578125" customWidth="1"/>
    <col min="7" max="7" width="12.42578125" customWidth="1"/>
    <col min="8" max="9" width="7.5703125" customWidth="1"/>
    <col min="10" max="10" width="13.140625" customWidth="1"/>
    <col min="11" max="11" width="12.85546875" customWidth="1"/>
    <col min="13" max="13" width="11.85546875" customWidth="1"/>
    <col min="14" max="14" width="15.42578125" customWidth="1"/>
    <col min="15" max="15" width="26.5703125" customWidth="1"/>
    <col min="16" max="16" width="8.5703125" style="130" customWidth="1"/>
    <col min="17" max="17" width="7" customWidth="1"/>
    <col min="18" max="18" width="9.28515625" customWidth="1"/>
    <col min="19" max="19" width="10.140625" customWidth="1"/>
    <col min="21" max="21" width="8.5703125" customWidth="1"/>
    <col min="22" max="22" width="13" customWidth="1"/>
    <col min="23" max="23" width="24.42578125" customWidth="1"/>
    <col min="24" max="24" width="8.5703125" style="130" customWidth="1"/>
    <col min="25" max="25" width="6.42578125" bestFit="1" customWidth="1"/>
    <col min="27" max="27" width="11.42578125" customWidth="1"/>
    <col min="29" max="29" width="11" customWidth="1"/>
    <col min="30" max="30" width="12.42578125" customWidth="1"/>
    <col min="31" max="31" width="7.140625" customWidth="1"/>
    <col min="32" max="32" width="12.7109375" customWidth="1"/>
  </cols>
  <sheetData>
    <row r="1" spans="1:32" ht="15.75" thickBot="1" x14ac:dyDescent="0.3"/>
    <row r="2" spans="1:32" ht="27" thickBot="1" x14ac:dyDescent="0.45">
      <c r="A2" s="96"/>
      <c r="B2" s="95" t="s">
        <v>67</v>
      </c>
      <c r="C2" s="96"/>
      <c r="D2" s="131"/>
      <c r="E2" s="96"/>
      <c r="F2" s="96"/>
      <c r="G2" s="96"/>
      <c r="H2" s="96"/>
      <c r="I2" s="96"/>
      <c r="J2" s="97"/>
      <c r="M2" s="29"/>
      <c r="N2" s="30"/>
      <c r="O2" s="20" t="s">
        <v>72</v>
      </c>
      <c r="P2" s="140"/>
      <c r="Q2" s="21"/>
      <c r="R2" s="3" t="s">
        <v>29</v>
      </c>
      <c r="S2" s="3"/>
      <c r="T2" s="3"/>
      <c r="U2" s="3"/>
    </row>
    <row r="3" spans="1:32" ht="32.25" thickBot="1" x14ac:dyDescent="0.4">
      <c r="A3" s="61"/>
      <c r="B3" s="98" t="s">
        <v>69</v>
      </c>
      <c r="C3" s="61"/>
      <c r="D3" s="132"/>
      <c r="E3" s="61"/>
      <c r="F3" s="61"/>
      <c r="G3" s="61"/>
      <c r="H3" s="61"/>
      <c r="I3" s="61"/>
      <c r="J3" s="99"/>
      <c r="N3" s="127" t="s">
        <v>81</v>
      </c>
      <c r="O3" s="125"/>
      <c r="P3" s="141"/>
      <c r="Q3" s="125"/>
      <c r="R3" s="125"/>
      <c r="S3" s="125"/>
      <c r="T3" s="125"/>
      <c r="U3" s="125"/>
      <c r="V3" s="125"/>
      <c r="W3" s="126"/>
      <c r="AE3" s="2"/>
      <c r="AF3" s="2"/>
    </row>
    <row r="4" spans="1:32" ht="19.5" thickBot="1" x14ac:dyDescent="0.35">
      <c r="B4" s="17" t="s">
        <v>0</v>
      </c>
      <c r="H4" s="17" t="s">
        <v>3</v>
      </c>
      <c r="I4" s="17"/>
      <c r="O4" s="17" t="s">
        <v>9</v>
      </c>
      <c r="W4" s="17" t="s">
        <v>6</v>
      </c>
    </row>
    <row r="5" spans="1:32" s="1" customFormat="1" ht="45" x14ac:dyDescent="0.25">
      <c r="A5" s="5" t="s">
        <v>111</v>
      </c>
      <c r="B5" s="103" t="s">
        <v>20</v>
      </c>
      <c r="C5" s="5" t="s">
        <v>1</v>
      </c>
      <c r="D5" s="133" t="s">
        <v>2</v>
      </c>
      <c r="E5" s="11" t="s">
        <v>70</v>
      </c>
      <c r="F5" s="6" t="s">
        <v>71</v>
      </c>
      <c r="G5" s="5" t="s">
        <v>81</v>
      </c>
      <c r="H5" s="11" t="s">
        <v>75</v>
      </c>
      <c r="I5" s="5" t="s">
        <v>73</v>
      </c>
      <c r="J5" s="5" t="s">
        <v>5</v>
      </c>
      <c r="K5" s="5" t="s">
        <v>12</v>
      </c>
      <c r="L5" s="5" t="s">
        <v>4</v>
      </c>
      <c r="M5" s="5" t="s">
        <v>76</v>
      </c>
      <c r="N5" s="6" t="s">
        <v>13</v>
      </c>
      <c r="O5" s="11" t="s">
        <v>11</v>
      </c>
      <c r="P5" s="142" t="s">
        <v>2</v>
      </c>
      <c r="Q5" s="5" t="s">
        <v>1</v>
      </c>
      <c r="R5" s="5" t="s">
        <v>7</v>
      </c>
      <c r="S5" s="5" t="s">
        <v>12</v>
      </c>
      <c r="T5" s="5" t="s">
        <v>4</v>
      </c>
      <c r="U5" s="5" t="s">
        <v>8</v>
      </c>
      <c r="V5" s="6" t="s">
        <v>13</v>
      </c>
      <c r="W5" s="11" t="s">
        <v>6</v>
      </c>
      <c r="X5" s="142" t="s">
        <v>2</v>
      </c>
      <c r="Y5" s="5" t="s">
        <v>91</v>
      </c>
      <c r="Z5" s="5" t="s">
        <v>7</v>
      </c>
      <c r="AA5" s="5" t="s">
        <v>12</v>
      </c>
      <c r="AB5" s="5" t="s">
        <v>4</v>
      </c>
      <c r="AC5" s="5" t="s">
        <v>8</v>
      </c>
      <c r="AD5" s="5" t="s">
        <v>13</v>
      </c>
      <c r="AE5" s="5" t="s">
        <v>10</v>
      </c>
      <c r="AF5" s="6" t="s">
        <v>14</v>
      </c>
    </row>
    <row r="6" spans="1:32" x14ac:dyDescent="0.25">
      <c r="A6" s="146" t="str">
        <f>IF(C6=0,"",(N6+V6+AD6)/C6)</f>
        <v/>
      </c>
      <c r="B6" s="145"/>
      <c r="C6" s="24"/>
      <c r="D6" s="129"/>
      <c r="E6" s="23">
        <v>1</v>
      </c>
      <c r="F6" s="106">
        <v>1</v>
      </c>
      <c r="G6" s="172"/>
      <c r="H6" s="23"/>
      <c r="I6" s="112">
        <f>E6*F6*H6</f>
        <v>0</v>
      </c>
      <c r="J6" s="25"/>
      <c r="K6" s="113">
        <f t="shared" ref="K6:K17" si="0">(E6*F6)*(H6*J6)</f>
        <v>0</v>
      </c>
      <c r="L6" s="26"/>
      <c r="M6" s="144">
        <f>L6*K6</f>
        <v>0</v>
      </c>
      <c r="N6" s="114">
        <f>K6+M6</f>
        <v>0</v>
      </c>
      <c r="O6" s="23"/>
      <c r="P6" s="143"/>
      <c r="Q6" s="24"/>
      <c r="R6" s="27"/>
      <c r="S6" s="113">
        <f t="shared" ref="S6:S17" si="1">(E6*F6)*(Q6*R6)</f>
        <v>0</v>
      </c>
      <c r="T6" s="28"/>
      <c r="U6" s="113">
        <f>T6*S6</f>
        <v>0</v>
      </c>
      <c r="V6" s="114">
        <f>S6+U6</f>
        <v>0</v>
      </c>
      <c r="W6" s="23"/>
      <c r="X6" s="143"/>
      <c r="Y6" s="24"/>
      <c r="Z6" s="25"/>
      <c r="AA6" s="113">
        <f t="shared" ref="AA6:AA17" si="2">(E6*F6)*(Y6*Z6)</f>
        <v>0</v>
      </c>
      <c r="AB6" s="26"/>
      <c r="AC6" s="113">
        <f>AB6*AA6</f>
        <v>0</v>
      </c>
      <c r="AD6" s="113">
        <f>AA6+AC6</f>
        <v>0</v>
      </c>
      <c r="AE6" s="26"/>
      <c r="AF6" s="114">
        <f>(AD6*AE6)+AD6</f>
        <v>0</v>
      </c>
    </row>
    <row r="7" spans="1:32" x14ac:dyDescent="0.25">
      <c r="A7" s="146" t="str">
        <f>IF(C7=0,"",(N7+V7+AD7)/C7)</f>
        <v/>
      </c>
      <c r="B7" s="145"/>
      <c r="C7" s="24"/>
      <c r="D7" s="129"/>
      <c r="E7" s="23">
        <v>1</v>
      </c>
      <c r="F7" s="106">
        <v>1</v>
      </c>
      <c r="G7" s="172"/>
      <c r="H7" s="23"/>
      <c r="I7" s="112">
        <f t="shared" ref="I7:I17" si="3">E7*F7*H7</f>
        <v>0</v>
      </c>
      <c r="J7" s="25"/>
      <c r="K7" s="113">
        <f t="shared" si="0"/>
        <v>0</v>
      </c>
      <c r="L7" s="26"/>
      <c r="M7" s="144">
        <f t="shared" ref="M7:M17" si="4">L7*K7</f>
        <v>0</v>
      </c>
      <c r="N7" s="114">
        <f t="shared" ref="N7:N17" si="5">K7+M7</f>
        <v>0</v>
      </c>
      <c r="O7" s="23"/>
      <c r="P7" s="143"/>
      <c r="Q7" s="24"/>
      <c r="R7" s="27"/>
      <c r="S7" s="113">
        <f t="shared" si="1"/>
        <v>0</v>
      </c>
      <c r="T7" s="28"/>
      <c r="U7" s="113">
        <f t="shared" ref="U7:U17" si="6">T7*S7</f>
        <v>0</v>
      </c>
      <c r="V7" s="114">
        <f t="shared" ref="V7:V17" si="7">S7+U7</f>
        <v>0</v>
      </c>
      <c r="W7" s="23"/>
      <c r="X7" s="143"/>
      <c r="Y7" s="24"/>
      <c r="Z7" s="25"/>
      <c r="AA7" s="113">
        <f t="shared" si="2"/>
        <v>0</v>
      </c>
      <c r="AB7" s="26"/>
      <c r="AC7" s="113">
        <f t="shared" ref="AC7:AC17" si="8">AB7*AA7</f>
        <v>0</v>
      </c>
      <c r="AD7" s="113">
        <f t="shared" ref="AD7:AD17" si="9">AA7+AC7</f>
        <v>0</v>
      </c>
      <c r="AE7" s="26"/>
      <c r="AF7" s="114">
        <f t="shared" ref="AF7:AF17" si="10">(AD7*AE7)+AD7</f>
        <v>0</v>
      </c>
    </row>
    <row r="8" spans="1:32" x14ac:dyDescent="0.25">
      <c r="A8" s="146" t="str">
        <f t="shared" ref="A8:A17" si="11">IF(C8=0,"",(N8+V8+AD8)/C8)</f>
        <v/>
      </c>
      <c r="B8" s="145"/>
      <c r="C8" s="24"/>
      <c r="D8" s="129"/>
      <c r="E8" s="23">
        <v>1</v>
      </c>
      <c r="F8" s="106">
        <v>1</v>
      </c>
      <c r="G8" s="172"/>
      <c r="H8" s="23"/>
      <c r="I8" s="112">
        <f t="shared" si="3"/>
        <v>0</v>
      </c>
      <c r="J8" s="25"/>
      <c r="K8" s="113">
        <f t="shared" si="0"/>
        <v>0</v>
      </c>
      <c r="L8" s="26"/>
      <c r="M8" s="144">
        <f t="shared" si="4"/>
        <v>0</v>
      </c>
      <c r="N8" s="114">
        <f t="shared" si="5"/>
        <v>0</v>
      </c>
      <c r="O8" s="23"/>
      <c r="P8" s="143"/>
      <c r="Q8" s="24"/>
      <c r="R8" s="27"/>
      <c r="S8" s="113">
        <f>(E8*F8)*(Q8*R8)</f>
        <v>0</v>
      </c>
      <c r="T8" s="28"/>
      <c r="U8" s="113">
        <f t="shared" si="6"/>
        <v>0</v>
      </c>
      <c r="V8" s="114">
        <f t="shared" si="7"/>
        <v>0</v>
      </c>
      <c r="W8" s="23"/>
      <c r="X8" s="143"/>
      <c r="Y8" s="24"/>
      <c r="Z8" s="25"/>
      <c r="AA8" s="113">
        <f t="shared" si="2"/>
        <v>0</v>
      </c>
      <c r="AB8" s="26"/>
      <c r="AC8" s="113">
        <f t="shared" si="8"/>
        <v>0</v>
      </c>
      <c r="AD8" s="113">
        <f t="shared" si="9"/>
        <v>0</v>
      </c>
      <c r="AE8" s="26"/>
      <c r="AF8" s="114">
        <f t="shared" si="10"/>
        <v>0</v>
      </c>
    </row>
    <row r="9" spans="1:32" x14ac:dyDescent="0.25">
      <c r="A9" s="146" t="str">
        <f t="shared" si="11"/>
        <v/>
      </c>
      <c r="B9" s="145"/>
      <c r="C9" s="24"/>
      <c r="D9" s="129"/>
      <c r="E9" s="23">
        <v>1</v>
      </c>
      <c r="F9" s="106">
        <v>1</v>
      </c>
      <c r="G9" s="172"/>
      <c r="H9" s="23"/>
      <c r="I9" s="112">
        <f t="shared" si="3"/>
        <v>0</v>
      </c>
      <c r="J9" s="25"/>
      <c r="K9" s="113">
        <f t="shared" si="0"/>
        <v>0</v>
      </c>
      <c r="L9" s="26"/>
      <c r="M9" s="144">
        <f t="shared" si="4"/>
        <v>0</v>
      </c>
      <c r="N9" s="114">
        <f t="shared" si="5"/>
        <v>0</v>
      </c>
      <c r="O9" s="23"/>
      <c r="P9" s="143"/>
      <c r="Q9" s="24"/>
      <c r="R9" s="27"/>
      <c r="S9" s="113">
        <f>(E9*F9)*(Q9*R9)</f>
        <v>0</v>
      </c>
      <c r="T9" s="28"/>
      <c r="U9" s="113">
        <f t="shared" si="6"/>
        <v>0</v>
      </c>
      <c r="V9" s="114">
        <f t="shared" si="7"/>
        <v>0</v>
      </c>
      <c r="W9" s="23"/>
      <c r="X9" s="143"/>
      <c r="Y9" s="24"/>
      <c r="Z9" s="25"/>
      <c r="AA9" s="113">
        <f t="shared" si="2"/>
        <v>0</v>
      </c>
      <c r="AB9" s="26"/>
      <c r="AC9" s="113">
        <f t="shared" si="8"/>
        <v>0</v>
      </c>
      <c r="AD9" s="113">
        <f t="shared" si="9"/>
        <v>0</v>
      </c>
      <c r="AE9" s="26"/>
      <c r="AF9" s="114">
        <f t="shared" si="10"/>
        <v>0</v>
      </c>
    </row>
    <row r="10" spans="1:32" x14ac:dyDescent="0.25">
      <c r="A10" s="146" t="str">
        <f t="shared" si="11"/>
        <v/>
      </c>
      <c r="B10" s="145"/>
      <c r="C10" s="24"/>
      <c r="D10" s="129"/>
      <c r="E10" s="23">
        <v>1</v>
      </c>
      <c r="F10" s="106">
        <v>1</v>
      </c>
      <c r="G10" s="172"/>
      <c r="H10" s="23"/>
      <c r="I10" s="112">
        <f t="shared" si="3"/>
        <v>0</v>
      </c>
      <c r="J10" s="25"/>
      <c r="K10" s="113">
        <f t="shared" si="0"/>
        <v>0</v>
      </c>
      <c r="L10" s="26"/>
      <c r="M10" s="144">
        <f t="shared" si="4"/>
        <v>0</v>
      </c>
      <c r="N10" s="114">
        <f t="shared" si="5"/>
        <v>0</v>
      </c>
      <c r="O10" s="23"/>
      <c r="P10" s="143"/>
      <c r="Q10" s="24"/>
      <c r="R10" s="27"/>
      <c r="S10" s="113">
        <f t="shared" si="1"/>
        <v>0</v>
      </c>
      <c r="T10" s="28"/>
      <c r="U10" s="113">
        <f t="shared" si="6"/>
        <v>0</v>
      </c>
      <c r="V10" s="114">
        <f t="shared" si="7"/>
        <v>0</v>
      </c>
      <c r="W10" s="23"/>
      <c r="X10" s="143"/>
      <c r="Y10" s="24"/>
      <c r="Z10" s="25"/>
      <c r="AA10" s="113">
        <f t="shared" si="2"/>
        <v>0</v>
      </c>
      <c r="AB10" s="26"/>
      <c r="AC10" s="113">
        <f t="shared" si="8"/>
        <v>0</v>
      </c>
      <c r="AD10" s="113">
        <f t="shared" si="9"/>
        <v>0</v>
      </c>
      <c r="AE10" s="26"/>
      <c r="AF10" s="114">
        <f t="shared" si="10"/>
        <v>0</v>
      </c>
    </row>
    <row r="11" spans="1:32" x14ac:dyDescent="0.25">
      <c r="A11" s="146" t="str">
        <f t="shared" si="11"/>
        <v/>
      </c>
      <c r="B11" s="145"/>
      <c r="C11" s="24"/>
      <c r="D11" s="129"/>
      <c r="E11" s="23">
        <v>1</v>
      </c>
      <c r="F11" s="106">
        <v>1</v>
      </c>
      <c r="G11" s="172"/>
      <c r="H11" s="23"/>
      <c r="I11" s="112">
        <f t="shared" si="3"/>
        <v>0</v>
      </c>
      <c r="J11" s="25"/>
      <c r="K11" s="113">
        <f t="shared" si="0"/>
        <v>0</v>
      </c>
      <c r="L11" s="26"/>
      <c r="M11" s="144">
        <f t="shared" si="4"/>
        <v>0</v>
      </c>
      <c r="N11" s="114">
        <f t="shared" si="5"/>
        <v>0</v>
      </c>
      <c r="O11" s="23"/>
      <c r="P11" s="143"/>
      <c r="Q11" s="24"/>
      <c r="R11" s="27"/>
      <c r="S11" s="113">
        <f t="shared" si="1"/>
        <v>0</v>
      </c>
      <c r="T11" s="28"/>
      <c r="U11" s="113">
        <f t="shared" si="6"/>
        <v>0</v>
      </c>
      <c r="V11" s="114">
        <f t="shared" si="7"/>
        <v>0</v>
      </c>
      <c r="W11" s="23"/>
      <c r="X11" s="143"/>
      <c r="Y11" s="24"/>
      <c r="Z11" s="25"/>
      <c r="AA11" s="113">
        <f t="shared" si="2"/>
        <v>0</v>
      </c>
      <c r="AB11" s="26"/>
      <c r="AC11" s="113">
        <f t="shared" si="8"/>
        <v>0</v>
      </c>
      <c r="AD11" s="113">
        <f t="shared" si="9"/>
        <v>0</v>
      </c>
      <c r="AE11" s="26"/>
      <c r="AF11" s="114">
        <f t="shared" si="10"/>
        <v>0</v>
      </c>
    </row>
    <row r="12" spans="1:32" x14ac:dyDescent="0.25">
      <c r="A12" s="146" t="str">
        <f t="shared" si="11"/>
        <v/>
      </c>
      <c r="B12" s="145"/>
      <c r="C12" s="24"/>
      <c r="D12" s="129"/>
      <c r="E12" s="23">
        <v>1</v>
      </c>
      <c r="F12" s="106">
        <v>1</v>
      </c>
      <c r="G12" s="172"/>
      <c r="H12" s="23"/>
      <c r="I12" s="112">
        <f t="shared" si="3"/>
        <v>0</v>
      </c>
      <c r="J12" s="25"/>
      <c r="K12" s="113">
        <f t="shared" si="0"/>
        <v>0</v>
      </c>
      <c r="L12" s="26"/>
      <c r="M12" s="144">
        <f t="shared" si="4"/>
        <v>0</v>
      </c>
      <c r="N12" s="114">
        <f t="shared" si="5"/>
        <v>0</v>
      </c>
      <c r="O12" s="23"/>
      <c r="P12" s="143"/>
      <c r="Q12" s="24"/>
      <c r="R12" s="27"/>
      <c r="S12" s="113">
        <f t="shared" si="1"/>
        <v>0</v>
      </c>
      <c r="T12" s="28"/>
      <c r="U12" s="113">
        <f t="shared" si="6"/>
        <v>0</v>
      </c>
      <c r="V12" s="114">
        <f t="shared" si="7"/>
        <v>0</v>
      </c>
      <c r="W12" s="23"/>
      <c r="X12" s="143"/>
      <c r="Y12" s="24"/>
      <c r="Z12" s="25"/>
      <c r="AA12" s="113">
        <f t="shared" si="2"/>
        <v>0</v>
      </c>
      <c r="AB12" s="26"/>
      <c r="AC12" s="113">
        <f t="shared" si="8"/>
        <v>0</v>
      </c>
      <c r="AD12" s="113">
        <f t="shared" si="9"/>
        <v>0</v>
      </c>
      <c r="AE12" s="26"/>
      <c r="AF12" s="114">
        <f t="shared" si="10"/>
        <v>0</v>
      </c>
    </row>
    <row r="13" spans="1:32" x14ac:dyDescent="0.25">
      <c r="A13" s="146" t="str">
        <f t="shared" si="11"/>
        <v/>
      </c>
      <c r="B13" s="145"/>
      <c r="C13" s="24"/>
      <c r="D13" s="129"/>
      <c r="E13" s="23">
        <v>1</v>
      </c>
      <c r="F13" s="106">
        <v>1</v>
      </c>
      <c r="G13" s="172"/>
      <c r="H13" s="23"/>
      <c r="I13" s="112">
        <f t="shared" si="3"/>
        <v>0</v>
      </c>
      <c r="J13" s="25"/>
      <c r="K13" s="113">
        <f t="shared" si="0"/>
        <v>0</v>
      </c>
      <c r="L13" s="26"/>
      <c r="M13" s="144">
        <f t="shared" si="4"/>
        <v>0</v>
      </c>
      <c r="N13" s="114">
        <f t="shared" si="5"/>
        <v>0</v>
      </c>
      <c r="O13" s="23"/>
      <c r="P13" s="143"/>
      <c r="Q13" s="24"/>
      <c r="R13" s="27"/>
      <c r="S13" s="113">
        <f t="shared" si="1"/>
        <v>0</v>
      </c>
      <c r="T13" s="28"/>
      <c r="U13" s="113">
        <f t="shared" si="6"/>
        <v>0</v>
      </c>
      <c r="V13" s="114">
        <f t="shared" si="7"/>
        <v>0</v>
      </c>
      <c r="W13" s="23"/>
      <c r="X13" s="143"/>
      <c r="Y13" s="24"/>
      <c r="Z13" s="25"/>
      <c r="AA13" s="113">
        <f t="shared" si="2"/>
        <v>0</v>
      </c>
      <c r="AB13" s="26"/>
      <c r="AC13" s="113">
        <f t="shared" si="8"/>
        <v>0</v>
      </c>
      <c r="AD13" s="113">
        <f t="shared" si="9"/>
        <v>0</v>
      </c>
      <c r="AE13" s="26"/>
      <c r="AF13" s="114">
        <f t="shared" si="10"/>
        <v>0</v>
      </c>
    </row>
    <row r="14" spans="1:32" x14ac:dyDescent="0.25">
      <c r="A14" s="146" t="str">
        <f t="shared" si="11"/>
        <v/>
      </c>
      <c r="B14" s="145"/>
      <c r="C14" s="24"/>
      <c r="D14" s="129"/>
      <c r="E14" s="23">
        <v>1</v>
      </c>
      <c r="F14" s="106">
        <v>1</v>
      </c>
      <c r="G14" s="172"/>
      <c r="H14" s="23"/>
      <c r="I14" s="112">
        <f t="shared" si="3"/>
        <v>0</v>
      </c>
      <c r="J14" s="25"/>
      <c r="K14" s="113">
        <f t="shared" si="0"/>
        <v>0</v>
      </c>
      <c r="L14" s="26"/>
      <c r="M14" s="144">
        <f t="shared" si="4"/>
        <v>0</v>
      </c>
      <c r="N14" s="114">
        <f t="shared" si="5"/>
        <v>0</v>
      </c>
      <c r="O14" s="23"/>
      <c r="P14" s="143"/>
      <c r="Q14" s="24"/>
      <c r="R14" s="27"/>
      <c r="S14" s="113">
        <f t="shared" si="1"/>
        <v>0</v>
      </c>
      <c r="T14" s="28"/>
      <c r="U14" s="113">
        <f t="shared" si="6"/>
        <v>0</v>
      </c>
      <c r="V14" s="113">
        <f t="shared" si="7"/>
        <v>0</v>
      </c>
      <c r="W14" s="59"/>
      <c r="X14" s="143"/>
      <c r="Y14" s="24"/>
      <c r="Z14" s="25"/>
      <c r="AA14" s="113">
        <f t="shared" si="2"/>
        <v>0</v>
      </c>
      <c r="AB14" s="26"/>
      <c r="AC14" s="113">
        <f t="shared" si="8"/>
        <v>0</v>
      </c>
      <c r="AD14" s="113">
        <f t="shared" si="9"/>
        <v>0</v>
      </c>
      <c r="AE14" s="26"/>
      <c r="AF14" s="114">
        <f t="shared" si="10"/>
        <v>0</v>
      </c>
    </row>
    <row r="15" spans="1:32" x14ac:dyDescent="0.25">
      <c r="A15" s="146" t="str">
        <f t="shared" si="11"/>
        <v/>
      </c>
      <c r="B15" s="145"/>
      <c r="C15" s="24"/>
      <c r="D15" s="129"/>
      <c r="E15" s="23">
        <v>1</v>
      </c>
      <c r="F15" s="106">
        <v>1</v>
      </c>
      <c r="G15" s="172"/>
      <c r="H15" s="23"/>
      <c r="I15" s="112">
        <f t="shared" si="3"/>
        <v>0</v>
      </c>
      <c r="J15" s="25"/>
      <c r="K15" s="113">
        <f t="shared" si="0"/>
        <v>0</v>
      </c>
      <c r="L15" s="26"/>
      <c r="M15" s="144">
        <f t="shared" si="4"/>
        <v>0</v>
      </c>
      <c r="N15" s="114">
        <f t="shared" si="5"/>
        <v>0</v>
      </c>
      <c r="O15" s="23"/>
      <c r="P15" s="143"/>
      <c r="Q15" s="24"/>
      <c r="R15" s="27"/>
      <c r="S15" s="113">
        <f t="shared" si="1"/>
        <v>0</v>
      </c>
      <c r="T15" s="28"/>
      <c r="U15" s="113">
        <f t="shared" si="6"/>
        <v>0</v>
      </c>
      <c r="V15" s="114">
        <f t="shared" si="7"/>
        <v>0</v>
      </c>
      <c r="W15" s="58"/>
      <c r="X15" s="143"/>
      <c r="Y15" s="24"/>
      <c r="Z15" s="25"/>
      <c r="AA15" s="113">
        <f t="shared" si="2"/>
        <v>0</v>
      </c>
      <c r="AB15" s="26"/>
      <c r="AC15" s="113">
        <f t="shared" si="8"/>
        <v>0</v>
      </c>
      <c r="AD15" s="113">
        <f t="shared" si="9"/>
        <v>0</v>
      </c>
      <c r="AE15" s="26"/>
      <c r="AF15" s="114">
        <f t="shared" si="10"/>
        <v>0</v>
      </c>
    </row>
    <row r="16" spans="1:32" x14ac:dyDescent="0.25">
      <c r="A16" s="146" t="str">
        <f t="shared" si="11"/>
        <v/>
      </c>
      <c r="B16" s="145"/>
      <c r="C16" s="24"/>
      <c r="D16" s="129"/>
      <c r="E16" s="23">
        <v>1</v>
      </c>
      <c r="F16" s="106">
        <v>1</v>
      </c>
      <c r="G16" s="172"/>
      <c r="H16" s="23"/>
      <c r="I16" s="112">
        <f t="shared" si="3"/>
        <v>0</v>
      </c>
      <c r="J16" s="25"/>
      <c r="K16" s="113">
        <f t="shared" si="0"/>
        <v>0</v>
      </c>
      <c r="L16" s="26"/>
      <c r="M16" s="144">
        <f t="shared" si="4"/>
        <v>0</v>
      </c>
      <c r="N16" s="114">
        <f t="shared" si="5"/>
        <v>0</v>
      </c>
      <c r="O16" s="23"/>
      <c r="P16" s="143"/>
      <c r="Q16" s="24"/>
      <c r="R16" s="27"/>
      <c r="S16" s="113">
        <f t="shared" si="1"/>
        <v>0</v>
      </c>
      <c r="T16" s="28"/>
      <c r="U16" s="113">
        <f t="shared" si="6"/>
        <v>0</v>
      </c>
      <c r="V16" s="114">
        <f t="shared" si="7"/>
        <v>0</v>
      </c>
      <c r="W16" s="23"/>
      <c r="X16" s="143"/>
      <c r="Y16" s="24"/>
      <c r="Z16" s="25"/>
      <c r="AA16" s="113">
        <f t="shared" si="2"/>
        <v>0</v>
      </c>
      <c r="AB16" s="26"/>
      <c r="AC16" s="113">
        <f t="shared" si="8"/>
        <v>0</v>
      </c>
      <c r="AD16" s="113">
        <f t="shared" si="9"/>
        <v>0</v>
      </c>
      <c r="AE16" s="26"/>
      <c r="AF16" s="114">
        <f t="shared" si="10"/>
        <v>0</v>
      </c>
    </row>
    <row r="17" spans="1:32" ht="15.75" thickBot="1" x14ac:dyDescent="0.3">
      <c r="A17" s="146" t="str">
        <f t="shared" si="11"/>
        <v/>
      </c>
      <c r="B17" s="145"/>
      <c r="C17" s="24"/>
      <c r="D17" s="129"/>
      <c r="E17" s="23">
        <v>1</v>
      </c>
      <c r="F17" s="106">
        <v>1</v>
      </c>
      <c r="G17" s="172"/>
      <c r="H17" s="23"/>
      <c r="I17" s="112">
        <f t="shared" si="3"/>
        <v>0</v>
      </c>
      <c r="J17" s="25"/>
      <c r="K17" s="113">
        <f t="shared" si="0"/>
        <v>0</v>
      </c>
      <c r="L17" s="26"/>
      <c r="M17" s="144">
        <f t="shared" si="4"/>
        <v>0</v>
      </c>
      <c r="N17" s="114">
        <f t="shared" si="5"/>
        <v>0</v>
      </c>
      <c r="O17" s="23"/>
      <c r="P17" s="143"/>
      <c r="Q17" s="24"/>
      <c r="R17" s="27"/>
      <c r="S17" s="113">
        <f t="shared" si="1"/>
        <v>0</v>
      </c>
      <c r="T17" s="28"/>
      <c r="U17" s="113">
        <f t="shared" si="6"/>
        <v>0</v>
      </c>
      <c r="V17" s="114">
        <f t="shared" si="7"/>
        <v>0</v>
      </c>
      <c r="W17" s="23"/>
      <c r="X17" s="143"/>
      <c r="Y17" s="24"/>
      <c r="Z17" s="25"/>
      <c r="AA17" s="113">
        <f t="shared" si="2"/>
        <v>0</v>
      </c>
      <c r="AB17" s="26"/>
      <c r="AC17" s="113">
        <f t="shared" si="8"/>
        <v>0</v>
      </c>
      <c r="AD17" s="113">
        <f t="shared" si="9"/>
        <v>0</v>
      </c>
      <c r="AE17" s="26"/>
      <c r="AF17" s="114">
        <f t="shared" si="10"/>
        <v>0</v>
      </c>
    </row>
    <row r="18" spans="1:32" ht="15.75" thickBot="1" x14ac:dyDescent="0.3">
      <c r="A18" s="10"/>
      <c r="B18" s="18" t="s">
        <v>16</v>
      </c>
      <c r="C18" s="115">
        <f>N18+V18+AD18</f>
        <v>0</v>
      </c>
      <c r="D18" s="134"/>
      <c r="E18" s="104"/>
      <c r="F18" s="16"/>
      <c r="G18" s="16"/>
      <c r="H18" s="105"/>
      <c r="I18" s="116">
        <f>SUM(I6:I17)</f>
        <v>0</v>
      </c>
      <c r="J18" s="16"/>
      <c r="K18" s="115">
        <f>SUM(K6:K17)</f>
        <v>0</v>
      </c>
      <c r="L18" s="16"/>
      <c r="M18" s="115">
        <f>SUM(M6:M17)</f>
        <v>0</v>
      </c>
      <c r="N18" s="117">
        <f>SUM(N6:N17)</f>
        <v>0</v>
      </c>
      <c r="O18" s="16"/>
      <c r="P18" s="134"/>
      <c r="Q18" s="16"/>
      <c r="R18" s="16"/>
      <c r="S18" s="115">
        <f>SUM(S6:S17)</f>
        <v>0</v>
      </c>
      <c r="T18" s="16"/>
      <c r="U18" s="115">
        <f>SUM(U6:U17)</f>
        <v>0</v>
      </c>
      <c r="V18" s="115">
        <f>SUM(V6:V17)</f>
        <v>0</v>
      </c>
      <c r="W18" s="16"/>
      <c r="X18" s="134"/>
      <c r="Y18" s="16"/>
      <c r="Z18" s="16"/>
      <c r="AA18" s="115">
        <f>SUM(AA6:AA17)</f>
        <v>0</v>
      </c>
      <c r="AB18" s="16"/>
      <c r="AC18" s="115">
        <f>SUM(AC6:AC17)</f>
        <v>0</v>
      </c>
      <c r="AD18" s="115">
        <f>SUM(AD6:AD17)</f>
        <v>0</v>
      </c>
      <c r="AE18" s="16"/>
      <c r="AF18" s="117">
        <f>SUM(AF6:AF17)</f>
        <v>0</v>
      </c>
    </row>
    <row r="19" spans="1:32" ht="45" x14ac:dyDescent="0.25">
      <c r="A19" s="5" t="s">
        <v>111</v>
      </c>
      <c r="B19" s="103" t="s">
        <v>19</v>
      </c>
      <c r="C19" s="5" t="s">
        <v>1</v>
      </c>
      <c r="D19" s="133" t="s">
        <v>2</v>
      </c>
      <c r="E19" s="11" t="s">
        <v>70</v>
      </c>
      <c r="F19" s="5" t="s">
        <v>71</v>
      </c>
      <c r="G19" s="5" t="s">
        <v>81</v>
      </c>
      <c r="H19" s="11" t="s">
        <v>75</v>
      </c>
      <c r="I19" s="5" t="s">
        <v>73</v>
      </c>
      <c r="J19" s="5" t="s">
        <v>5</v>
      </c>
      <c r="K19" s="5" t="s">
        <v>12</v>
      </c>
      <c r="L19" s="5" t="s">
        <v>4</v>
      </c>
      <c r="M19" s="5" t="s">
        <v>76</v>
      </c>
      <c r="N19" s="6" t="s">
        <v>13</v>
      </c>
      <c r="O19" s="11" t="s">
        <v>11</v>
      </c>
      <c r="P19" s="142" t="s">
        <v>2</v>
      </c>
      <c r="Q19" s="5" t="s">
        <v>1</v>
      </c>
      <c r="R19" s="5" t="s">
        <v>7</v>
      </c>
      <c r="S19" s="5" t="s">
        <v>12</v>
      </c>
      <c r="T19" s="5" t="s">
        <v>4</v>
      </c>
      <c r="U19" s="5" t="s">
        <v>8</v>
      </c>
      <c r="V19" s="6" t="s">
        <v>13</v>
      </c>
      <c r="W19" s="11" t="s">
        <v>6</v>
      </c>
      <c r="X19" s="142" t="s">
        <v>2</v>
      </c>
      <c r="Y19" s="5" t="s">
        <v>1</v>
      </c>
      <c r="Z19" s="5" t="s">
        <v>7</v>
      </c>
      <c r="AA19" s="5" t="s">
        <v>12</v>
      </c>
      <c r="AB19" s="5" t="s">
        <v>4</v>
      </c>
      <c r="AC19" s="5" t="s">
        <v>8</v>
      </c>
      <c r="AD19" s="5" t="s">
        <v>13</v>
      </c>
      <c r="AE19" s="5" t="s">
        <v>10</v>
      </c>
      <c r="AF19" s="6" t="s">
        <v>14</v>
      </c>
    </row>
    <row r="20" spans="1:32" x14ac:dyDescent="0.25">
      <c r="A20" s="146" t="str">
        <f>IF(C20=0,"",(N20+V20+AD20)/C20)</f>
        <v/>
      </c>
      <c r="B20" s="145"/>
      <c r="C20" s="24"/>
      <c r="D20" s="129"/>
      <c r="E20" s="24">
        <v>1</v>
      </c>
      <c r="F20" s="107">
        <v>1</v>
      </c>
      <c r="G20" s="172"/>
      <c r="H20" s="23"/>
      <c r="I20" s="112">
        <f>E20*F20*H20</f>
        <v>0</v>
      </c>
      <c r="J20" s="25"/>
      <c r="K20" s="113">
        <f t="shared" ref="K20:K31" si="12">(E20*F20)*(H20*J20)</f>
        <v>0</v>
      </c>
      <c r="L20" s="26"/>
      <c r="M20" s="144">
        <f>L20*K20</f>
        <v>0</v>
      </c>
      <c r="N20" s="114">
        <f>K20+M20</f>
        <v>0</v>
      </c>
      <c r="O20" s="23"/>
      <c r="P20" s="143"/>
      <c r="Q20" s="24"/>
      <c r="R20" s="27"/>
      <c r="S20" s="113">
        <f t="shared" ref="S20:S31" si="13">(E20*F20)*(Q20*R20)</f>
        <v>0</v>
      </c>
      <c r="T20" s="28"/>
      <c r="U20" s="113">
        <f>T20*S20</f>
        <v>0</v>
      </c>
      <c r="V20" s="114">
        <f>S20+U20</f>
        <v>0</v>
      </c>
      <c r="W20" s="23"/>
      <c r="X20" s="143"/>
      <c r="Y20" s="24"/>
      <c r="Z20" s="25"/>
      <c r="AA20" s="113">
        <f t="shared" ref="AA20:AA31" si="14">(E20*F20)*(Y20*Z20)</f>
        <v>0</v>
      </c>
      <c r="AB20" s="26"/>
      <c r="AC20" s="113">
        <f>AB20*AA20</f>
        <v>0</v>
      </c>
      <c r="AD20" s="113">
        <f>AA20+AC20</f>
        <v>0</v>
      </c>
      <c r="AE20" s="12"/>
      <c r="AF20" s="114">
        <f>(AD20*AE20)+AD20</f>
        <v>0</v>
      </c>
    </row>
    <row r="21" spans="1:32" x14ac:dyDescent="0.25">
      <c r="A21" s="146" t="str">
        <f>IF(C21=0,"",(N21+V21+AD21)/C21)</f>
        <v/>
      </c>
      <c r="B21" s="145"/>
      <c r="C21" s="24"/>
      <c r="D21" s="129"/>
      <c r="E21" s="24">
        <v>1</v>
      </c>
      <c r="F21" s="107">
        <v>1</v>
      </c>
      <c r="G21" s="172"/>
      <c r="H21" s="23"/>
      <c r="I21" s="112">
        <f t="shared" ref="I21:I31" si="15">E21*F21*H21</f>
        <v>0</v>
      </c>
      <c r="J21" s="25"/>
      <c r="K21" s="113">
        <f t="shared" si="12"/>
        <v>0</v>
      </c>
      <c r="L21" s="26"/>
      <c r="M21" s="144">
        <f t="shared" ref="M21:M31" si="16">L21*K21</f>
        <v>0</v>
      </c>
      <c r="N21" s="114">
        <f t="shared" ref="N21:N31" si="17">K21+M21</f>
        <v>0</v>
      </c>
      <c r="O21" s="23"/>
      <c r="P21" s="143"/>
      <c r="Q21" s="24"/>
      <c r="R21" s="27"/>
      <c r="S21" s="113">
        <f t="shared" si="13"/>
        <v>0</v>
      </c>
      <c r="T21" s="28"/>
      <c r="U21" s="113">
        <f t="shared" ref="U21:U31" si="18">T21*S21</f>
        <v>0</v>
      </c>
      <c r="V21" s="114">
        <f t="shared" ref="V21:V31" si="19">S21+U21</f>
        <v>0</v>
      </c>
      <c r="W21" s="23"/>
      <c r="X21" s="143"/>
      <c r="Y21" s="24"/>
      <c r="Z21" s="25"/>
      <c r="AA21" s="113">
        <f t="shared" si="14"/>
        <v>0</v>
      </c>
      <c r="AB21" s="26"/>
      <c r="AC21" s="113">
        <f t="shared" ref="AC21:AC31" si="20">AB21*AA21</f>
        <v>0</v>
      </c>
      <c r="AD21" s="113">
        <f t="shared" ref="AD21:AD31" si="21">AA21+AC21</f>
        <v>0</v>
      </c>
      <c r="AE21" s="12"/>
      <c r="AF21" s="114">
        <f t="shared" ref="AF21:AF31" si="22">(AD21*AE21)+AD21</f>
        <v>0</v>
      </c>
    </row>
    <row r="22" spans="1:32" x14ac:dyDescent="0.25">
      <c r="A22" s="146" t="str">
        <f t="shared" ref="A22:A31" si="23">IF(C22=0,"",(N22+V22+AD22)/C22)</f>
        <v/>
      </c>
      <c r="B22" s="145"/>
      <c r="C22" s="24"/>
      <c r="D22" s="129"/>
      <c r="E22" s="24">
        <v>1</v>
      </c>
      <c r="F22" s="107">
        <v>1</v>
      </c>
      <c r="G22" s="172"/>
      <c r="H22" s="23"/>
      <c r="I22" s="112">
        <f t="shared" si="15"/>
        <v>0</v>
      </c>
      <c r="J22" s="25"/>
      <c r="K22" s="113">
        <f t="shared" si="12"/>
        <v>0</v>
      </c>
      <c r="L22" s="26"/>
      <c r="M22" s="144">
        <f t="shared" si="16"/>
        <v>0</v>
      </c>
      <c r="N22" s="114">
        <f t="shared" si="17"/>
        <v>0</v>
      </c>
      <c r="O22" s="23"/>
      <c r="P22" s="143"/>
      <c r="Q22" s="24"/>
      <c r="R22" s="27"/>
      <c r="S22" s="113">
        <f t="shared" si="13"/>
        <v>0</v>
      </c>
      <c r="T22" s="28"/>
      <c r="U22" s="113">
        <f t="shared" si="18"/>
        <v>0</v>
      </c>
      <c r="V22" s="114">
        <f t="shared" si="19"/>
        <v>0</v>
      </c>
      <c r="W22" s="23"/>
      <c r="X22" s="143"/>
      <c r="Y22" s="24"/>
      <c r="Z22" s="25"/>
      <c r="AA22" s="113">
        <f t="shared" si="14"/>
        <v>0</v>
      </c>
      <c r="AB22" s="26"/>
      <c r="AC22" s="113">
        <f t="shared" si="20"/>
        <v>0</v>
      </c>
      <c r="AD22" s="113">
        <f t="shared" si="21"/>
        <v>0</v>
      </c>
      <c r="AE22" s="12"/>
      <c r="AF22" s="114">
        <f t="shared" si="22"/>
        <v>0</v>
      </c>
    </row>
    <row r="23" spans="1:32" x14ac:dyDescent="0.25">
      <c r="A23" s="146" t="str">
        <f t="shared" si="23"/>
        <v/>
      </c>
      <c r="B23" s="145"/>
      <c r="C23" s="24"/>
      <c r="D23" s="129"/>
      <c r="E23" s="24">
        <v>1</v>
      </c>
      <c r="F23" s="107">
        <v>1</v>
      </c>
      <c r="G23" s="172"/>
      <c r="H23" s="23"/>
      <c r="I23" s="112">
        <f t="shared" si="15"/>
        <v>0</v>
      </c>
      <c r="J23" s="25"/>
      <c r="K23" s="113">
        <f t="shared" si="12"/>
        <v>0</v>
      </c>
      <c r="L23" s="26"/>
      <c r="M23" s="144">
        <f t="shared" si="16"/>
        <v>0</v>
      </c>
      <c r="N23" s="114">
        <f t="shared" si="17"/>
        <v>0</v>
      </c>
      <c r="O23" s="23"/>
      <c r="P23" s="143"/>
      <c r="Q23" s="24"/>
      <c r="R23" s="27"/>
      <c r="S23" s="113">
        <f t="shared" si="13"/>
        <v>0</v>
      </c>
      <c r="T23" s="28"/>
      <c r="U23" s="113">
        <f t="shared" si="18"/>
        <v>0</v>
      </c>
      <c r="V23" s="114">
        <f t="shared" si="19"/>
        <v>0</v>
      </c>
      <c r="W23" s="23"/>
      <c r="X23" s="143"/>
      <c r="Y23" s="24"/>
      <c r="Z23" s="25"/>
      <c r="AA23" s="113">
        <f t="shared" si="14"/>
        <v>0</v>
      </c>
      <c r="AB23" s="26"/>
      <c r="AC23" s="113">
        <f t="shared" si="20"/>
        <v>0</v>
      </c>
      <c r="AD23" s="113">
        <f t="shared" si="21"/>
        <v>0</v>
      </c>
      <c r="AE23" s="12"/>
      <c r="AF23" s="114">
        <f t="shared" si="22"/>
        <v>0</v>
      </c>
    </row>
    <row r="24" spans="1:32" x14ac:dyDescent="0.25">
      <c r="A24" s="146" t="str">
        <f t="shared" si="23"/>
        <v/>
      </c>
      <c r="B24" s="145"/>
      <c r="C24" s="24"/>
      <c r="D24" s="129"/>
      <c r="E24" s="24">
        <v>1</v>
      </c>
      <c r="F24" s="107">
        <v>1</v>
      </c>
      <c r="G24" s="172"/>
      <c r="H24" s="23"/>
      <c r="I24" s="112">
        <f t="shared" si="15"/>
        <v>0</v>
      </c>
      <c r="J24" s="25"/>
      <c r="K24" s="113">
        <f t="shared" si="12"/>
        <v>0</v>
      </c>
      <c r="L24" s="26"/>
      <c r="M24" s="144">
        <f t="shared" si="16"/>
        <v>0</v>
      </c>
      <c r="N24" s="114">
        <f t="shared" si="17"/>
        <v>0</v>
      </c>
      <c r="O24" s="23"/>
      <c r="P24" s="143"/>
      <c r="Q24" s="24"/>
      <c r="R24" s="27"/>
      <c r="S24" s="113">
        <f t="shared" si="13"/>
        <v>0</v>
      </c>
      <c r="T24" s="28"/>
      <c r="U24" s="113">
        <f t="shared" si="18"/>
        <v>0</v>
      </c>
      <c r="V24" s="114">
        <f t="shared" si="19"/>
        <v>0</v>
      </c>
      <c r="W24" s="23"/>
      <c r="X24" s="143"/>
      <c r="Y24" s="24"/>
      <c r="Z24" s="25"/>
      <c r="AA24" s="113">
        <f t="shared" si="14"/>
        <v>0</v>
      </c>
      <c r="AB24" s="26"/>
      <c r="AC24" s="113">
        <f t="shared" si="20"/>
        <v>0</v>
      </c>
      <c r="AD24" s="113">
        <f t="shared" si="21"/>
        <v>0</v>
      </c>
      <c r="AE24" s="12"/>
      <c r="AF24" s="114">
        <f t="shared" si="22"/>
        <v>0</v>
      </c>
    </row>
    <row r="25" spans="1:32" x14ac:dyDescent="0.25">
      <c r="A25" s="146" t="str">
        <f t="shared" si="23"/>
        <v/>
      </c>
      <c r="B25" s="145"/>
      <c r="C25" s="24"/>
      <c r="D25" s="129"/>
      <c r="E25" s="24">
        <v>1</v>
      </c>
      <c r="F25" s="107">
        <v>1</v>
      </c>
      <c r="G25" s="172"/>
      <c r="H25" s="23"/>
      <c r="I25" s="112">
        <f t="shared" si="15"/>
        <v>0</v>
      </c>
      <c r="J25" s="25"/>
      <c r="K25" s="113">
        <f t="shared" si="12"/>
        <v>0</v>
      </c>
      <c r="L25" s="26"/>
      <c r="M25" s="144">
        <f t="shared" si="16"/>
        <v>0</v>
      </c>
      <c r="N25" s="114">
        <f t="shared" si="17"/>
        <v>0</v>
      </c>
      <c r="O25" s="23"/>
      <c r="P25" s="143"/>
      <c r="Q25" s="24"/>
      <c r="R25" s="27"/>
      <c r="S25" s="113">
        <f t="shared" si="13"/>
        <v>0</v>
      </c>
      <c r="T25" s="28"/>
      <c r="U25" s="113">
        <f t="shared" si="18"/>
        <v>0</v>
      </c>
      <c r="V25" s="114">
        <f t="shared" si="19"/>
        <v>0</v>
      </c>
      <c r="W25" s="23"/>
      <c r="X25" s="143"/>
      <c r="Y25" s="24"/>
      <c r="Z25" s="25"/>
      <c r="AA25" s="113">
        <f t="shared" si="14"/>
        <v>0</v>
      </c>
      <c r="AB25" s="26"/>
      <c r="AC25" s="113">
        <f t="shared" si="20"/>
        <v>0</v>
      </c>
      <c r="AD25" s="113">
        <f t="shared" si="21"/>
        <v>0</v>
      </c>
      <c r="AE25" s="12"/>
      <c r="AF25" s="114">
        <f t="shared" si="22"/>
        <v>0</v>
      </c>
    </row>
    <row r="26" spans="1:32" x14ac:dyDescent="0.25">
      <c r="A26" s="146" t="str">
        <f t="shared" si="23"/>
        <v/>
      </c>
      <c r="B26" s="145"/>
      <c r="C26" s="24"/>
      <c r="D26" s="129"/>
      <c r="E26" s="24">
        <v>1</v>
      </c>
      <c r="F26" s="107">
        <v>1</v>
      </c>
      <c r="G26" s="172"/>
      <c r="H26" s="23"/>
      <c r="I26" s="112">
        <f t="shared" si="15"/>
        <v>0</v>
      </c>
      <c r="J26" s="25"/>
      <c r="K26" s="113">
        <f t="shared" si="12"/>
        <v>0</v>
      </c>
      <c r="L26" s="26"/>
      <c r="M26" s="144">
        <f t="shared" si="16"/>
        <v>0</v>
      </c>
      <c r="N26" s="114">
        <f t="shared" si="17"/>
        <v>0</v>
      </c>
      <c r="O26" s="23"/>
      <c r="P26" s="143"/>
      <c r="Q26" s="24"/>
      <c r="R26" s="27"/>
      <c r="S26" s="113">
        <f t="shared" si="13"/>
        <v>0</v>
      </c>
      <c r="T26" s="28"/>
      <c r="U26" s="113">
        <f t="shared" si="18"/>
        <v>0</v>
      </c>
      <c r="V26" s="114">
        <f t="shared" si="19"/>
        <v>0</v>
      </c>
      <c r="W26" s="23"/>
      <c r="X26" s="143"/>
      <c r="Y26" s="24"/>
      <c r="Z26" s="25"/>
      <c r="AA26" s="113">
        <f t="shared" si="14"/>
        <v>0</v>
      </c>
      <c r="AB26" s="26"/>
      <c r="AC26" s="113">
        <f t="shared" si="20"/>
        <v>0</v>
      </c>
      <c r="AD26" s="113">
        <f t="shared" si="21"/>
        <v>0</v>
      </c>
      <c r="AE26" s="12"/>
      <c r="AF26" s="114">
        <f t="shared" si="22"/>
        <v>0</v>
      </c>
    </row>
    <row r="27" spans="1:32" x14ac:dyDescent="0.25">
      <c r="A27" s="146" t="str">
        <f t="shared" si="23"/>
        <v/>
      </c>
      <c r="B27" s="145"/>
      <c r="C27" s="24"/>
      <c r="D27" s="129"/>
      <c r="E27" s="24">
        <v>1</v>
      </c>
      <c r="F27" s="107">
        <v>1</v>
      </c>
      <c r="G27" s="172"/>
      <c r="H27" s="23"/>
      <c r="I27" s="112">
        <f t="shared" si="15"/>
        <v>0</v>
      </c>
      <c r="J27" s="25"/>
      <c r="K27" s="113">
        <f t="shared" si="12"/>
        <v>0</v>
      </c>
      <c r="L27" s="26"/>
      <c r="M27" s="144">
        <f t="shared" si="16"/>
        <v>0</v>
      </c>
      <c r="N27" s="114">
        <f t="shared" si="17"/>
        <v>0</v>
      </c>
      <c r="O27" s="23"/>
      <c r="P27" s="143"/>
      <c r="Q27" s="24"/>
      <c r="R27" s="27"/>
      <c r="S27" s="113">
        <f t="shared" si="13"/>
        <v>0</v>
      </c>
      <c r="T27" s="28"/>
      <c r="U27" s="113">
        <f t="shared" si="18"/>
        <v>0</v>
      </c>
      <c r="V27" s="114">
        <f t="shared" si="19"/>
        <v>0</v>
      </c>
      <c r="W27" s="23"/>
      <c r="X27" s="143"/>
      <c r="Y27" s="24"/>
      <c r="Z27" s="25"/>
      <c r="AA27" s="113">
        <f t="shared" si="14"/>
        <v>0</v>
      </c>
      <c r="AB27" s="26"/>
      <c r="AC27" s="113">
        <f t="shared" si="20"/>
        <v>0</v>
      </c>
      <c r="AD27" s="113">
        <f t="shared" si="21"/>
        <v>0</v>
      </c>
      <c r="AE27" s="12"/>
      <c r="AF27" s="114">
        <f t="shared" si="22"/>
        <v>0</v>
      </c>
    </row>
    <row r="28" spans="1:32" x14ac:dyDescent="0.25">
      <c r="A28" s="146" t="str">
        <f t="shared" si="23"/>
        <v/>
      </c>
      <c r="B28" s="145"/>
      <c r="C28" s="24"/>
      <c r="D28" s="129"/>
      <c r="E28" s="24">
        <v>1</v>
      </c>
      <c r="F28" s="107">
        <v>1</v>
      </c>
      <c r="G28" s="172"/>
      <c r="H28" s="23"/>
      <c r="I28" s="112">
        <f t="shared" si="15"/>
        <v>0</v>
      </c>
      <c r="J28" s="25"/>
      <c r="K28" s="113">
        <f t="shared" si="12"/>
        <v>0</v>
      </c>
      <c r="L28" s="26"/>
      <c r="M28" s="144">
        <f t="shared" si="16"/>
        <v>0</v>
      </c>
      <c r="N28" s="114">
        <f t="shared" si="17"/>
        <v>0</v>
      </c>
      <c r="O28" s="23"/>
      <c r="P28" s="143"/>
      <c r="Q28" s="24"/>
      <c r="R28" s="27"/>
      <c r="S28" s="113">
        <f t="shared" si="13"/>
        <v>0</v>
      </c>
      <c r="T28" s="28"/>
      <c r="U28" s="113">
        <f t="shared" si="18"/>
        <v>0</v>
      </c>
      <c r="V28" s="114">
        <f t="shared" si="19"/>
        <v>0</v>
      </c>
      <c r="W28" s="23"/>
      <c r="X28" s="143"/>
      <c r="Y28" s="24"/>
      <c r="Z28" s="25"/>
      <c r="AA28" s="113">
        <f t="shared" si="14"/>
        <v>0</v>
      </c>
      <c r="AB28" s="26"/>
      <c r="AC28" s="113">
        <f t="shared" si="20"/>
        <v>0</v>
      </c>
      <c r="AD28" s="113">
        <f t="shared" si="21"/>
        <v>0</v>
      </c>
      <c r="AE28" s="12"/>
      <c r="AF28" s="114">
        <f t="shared" si="22"/>
        <v>0</v>
      </c>
    </row>
    <row r="29" spans="1:32" x14ac:dyDescent="0.25">
      <c r="A29" s="146" t="str">
        <f t="shared" si="23"/>
        <v/>
      </c>
      <c r="B29" s="145"/>
      <c r="C29" s="24"/>
      <c r="D29" s="129"/>
      <c r="E29" s="24">
        <v>1</v>
      </c>
      <c r="F29" s="107">
        <v>1</v>
      </c>
      <c r="G29" s="172"/>
      <c r="H29" s="23"/>
      <c r="I29" s="112">
        <f t="shared" si="15"/>
        <v>0</v>
      </c>
      <c r="J29" s="25"/>
      <c r="K29" s="113">
        <f t="shared" si="12"/>
        <v>0</v>
      </c>
      <c r="L29" s="26"/>
      <c r="M29" s="144">
        <f t="shared" si="16"/>
        <v>0</v>
      </c>
      <c r="N29" s="114">
        <f t="shared" si="17"/>
        <v>0</v>
      </c>
      <c r="O29" s="23"/>
      <c r="P29" s="143"/>
      <c r="Q29" s="24"/>
      <c r="R29" s="27"/>
      <c r="S29" s="113">
        <f t="shared" si="13"/>
        <v>0</v>
      </c>
      <c r="T29" s="28"/>
      <c r="U29" s="113">
        <f t="shared" si="18"/>
        <v>0</v>
      </c>
      <c r="V29" s="114">
        <f t="shared" si="19"/>
        <v>0</v>
      </c>
      <c r="W29" s="23"/>
      <c r="X29" s="143"/>
      <c r="Y29" s="24"/>
      <c r="Z29" s="25"/>
      <c r="AA29" s="113">
        <f t="shared" si="14"/>
        <v>0</v>
      </c>
      <c r="AB29" s="26"/>
      <c r="AC29" s="113">
        <f t="shared" si="20"/>
        <v>0</v>
      </c>
      <c r="AD29" s="113">
        <f t="shared" si="21"/>
        <v>0</v>
      </c>
      <c r="AE29" s="12"/>
      <c r="AF29" s="114">
        <f t="shared" si="22"/>
        <v>0</v>
      </c>
    </row>
    <row r="30" spans="1:32" x14ac:dyDescent="0.25">
      <c r="A30" s="146" t="str">
        <f t="shared" si="23"/>
        <v/>
      </c>
      <c r="B30" s="145"/>
      <c r="C30" s="24"/>
      <c r="D30" s="129"/>
      <c r="E30" s="24">
        <v>1</v>
      </c>
      <c r="F30" s="107">
        <v>1</v>
      </c>
      <c r="G30" s="172"/>
      <c r="H30" s="23"/>
      <c r="I30" s="112">
        <f t="shared" si="15"/>
        <v>0</v>
      </c>
      <c r="J30" s="25"/>
      <c r="K30" s="113">
        <f t="shared" si="12"/>
        <v>0</v>
      </c>
      <c r="L30" s="26"/>
      <c r="M30" s="144">
        <f t="shared" si="16"/>
        <v>0</v>
      </c>
      <c r="N30" s="114">
        <f t="shared" si="17"/>
        <v>0</v>
      </c>
      <c r="O30" s="23"/>
      <c r="P30" s="143"/>
      <c r="Q30" s="24"/>
      <c r="R30" s="27"/>
      <c r="S30" s="113">
        <f t="shared" si="13"/>
        <v>0</v>
      </c>
      <c r="T30" s="28"/>
      <c r="U30" s="113">
        <f t="shared" si="18"/>
        <v>0</v>
      </c>
      <c r="V30" s="114">
        <f t="shared" si="19"/>
        <v>0</v>
      </c>
      <c r="W30" s="23"/>
      <c r="X30" s="143"/>
      <c r="Y30" s="24"/>
      <c r="Z30" s="25"/>
      <c r="AA30" s="113">
        <f t="shared" si="14"/>
        <v>0</v>
      </c>
      <c r="AB30" s="26"/>
      <c r="AC30" s="113">
        <f t="shared" si="20"/>
        <v>0</v>
      </c>
      <c r="AD30" s="113">
        <f t="shared" si="21"/>
        <v>0</v>
      </c>
      <c r="AE30" s="12"/>
      <c r="AF30" s="114">
        <f t="shared" si="22"/>
        <v>0</v>
      </c>
    </row>
    <row r="31" spans="1:32" ht="15.75" thickBot="1" x14ac:dyDescent="0.3">
      <c r="A31" s="146" t="str">
        <f t="shared" si="23"/>
        <v/>
      </c>
      <c r="B31" s="145"/>
      <c r="C31" s="24"/>
      <c r="D31" s="129"/>
      <c r="E31" s="24">
        <v>1</v>
      </c>
      <c r="F31" s="107">
        <v>1</v>
      </c>
      <c r="G31" s="172"/>
      <c r="H31" s="23"/>
      <c r="I31" s="112">
        <f t="shared" si="15"/>
        <v>0</v>
      </c>
      <c r="J31" s="25"/>
      <c r="K31" s="113">
        <f t="shared" si="12"/>
        <v>0</v>
      </c>
      <c r="L31" s="26"/>
      <c r="M31" s="144">
        <f t="shared" si="16"/>
        <v>0</v>
      </c>
      <c r="N31" s="114">
        <f t="shared" si="17"/>
        <v>0</v>
      </c>
      <c r="O31" s="23"/>
      <c r="P31" s="143"/>
      <c r="Q31" s="24"/>
      <c r="R31" s="25"/>
      <c r="S31" s="113">
        <f t="shared" si="13"/>
        <v>0</v>
      </c>
      <c r="T31" s="28"/>
      <c r="U31" s="113">
        <f t="shared" si="18"/>
        <v>0</v>
      </c>
      <c r="V31" s="114">
        <f t="shared" si="19"/>
        <v>0</v>
      </c>
      <c r="W31" s="23"/>
      <c r="X31" s="143"/>
      <c r="Y31" s="24"/>
      <c r="Z31" s="25"/>
      <c r="AA31" s="113">
        <f t="shared" si="14"/>
        <v>0</v>
      </c>
      <c r="AB31" s="26"/>
      <c r="AC31" s="113">
        <f t="shared" si="20"/>
        <v>0</v>
      </c>
      <c r="AD31" s="113">
        <f t="shared" si="21"/>
        <v>0</v>
      </c>
      <c r="AE31" s="12"/>
      <c r="AF31" s="114">
        <f t="shared" si="22"/>
        <v>0</v>
      </c>
    </row>
    <row r="32" spans="1:32" ht="15.75" thickBot="1" x14ac:dyDescent="0.3">
      <c r="A32" s="10"/>
      <c r="B32" s="18" t="s">
        <v>16</v>
      </c>
      <c r="C32" s="115">
        <f>N32+V32+AD32</f>
        <v>0</v>
      </c>
      <c r="D32" s="134"/>
      <c r="E32" s="104"/>
      <c r="F32" s="16"/>
      <c r="G32" s="16"/>
      <c r="H32" s="105"/>
      <c r="I32" s="116">
        <f>SUM(I20:I31)</f>
        <v>0</v>
      </c>
      <c r="J32" s="16"/>
      <c r="K32" s="115">
        <f>SUM(K20:K31)</f>
        <v>0</v>
      </c>
      <c r="L32" s="16"/>
      <c r="M32" s="115">
        <f>SUM(M20:M31)</f>
        <v>0</v>
      </c>
      <c r="N32" s="117">
        <f>SUM(N20:N31)</f>
        <v>0</v>
      </c>
      <c r="O32" s="16"/>
      <c r="P32" s="134"/>
      <c r="Q32" s="16"/>
      <c r="R32" s="16"/>
      <c r="S32" s="115">
        <f>SUM(S20:S31)</f>
        <v>0</v>
      </c>
      <c r="T32" s="16"/>
      <c r="U32" s="115">
        <f>SUM(U20:U31)</f>
        <v>0</v>
      </c>
      <c r="V32" s="115">
        <f>SUM(V20:V31)</f>
        <v>0</v>
      </c>
      <c r="W32" s="16"/>
      <c r="X32" s="134"/>
      <c r="Y32" s="16"/>
      <c r="Z32" s="16"/>
      <c r="AA32" s="115">
        <f>SUM(AA20:AA31)</f>
        <v>0</v>
      </c>
      <c r="AB32" s="16"/>
      <c r="AC32" s="115">
        <f>SUM(AC20:AC31)</f>
        <v>0</v>
      </c>
      <c r="AD32" s="115">
        <f>SUM(AD20:AD31)</f>
        <v>0</v>
      </c>
      <c r="AE32" s="16"/>
      <c r="AF32" s="117">
        <f>SUM(AF20:AF31)</f>
        <v>0</v>
      </c>
    </row>
    <row r="33" spans="1:32" ht="45" x14ac:dyDescent="0.25">
      <c r="A33" s="5" t="s">
        <v>111</v>
      </c>
      <c r="B33" s="103" t="s">
        <v>21</v>
      </c>
      <c r="C33" s="5" t="s">
        <v>1</v>
      </c>
      <c r="D33" s="133" t="s">
        <v>2</v>
      </c>
      <c r="E33" s="11" t="s">
        <v>70</v>
      </c>
      <c r="F33" s="5" t="s">
        <v>71</v>
      </c>
      <c r="G33" s="5" t="s">
        <v>81</v>
      </c>
      <c r="H33" s="11" t="s">
        <v>75</v>
      </c>
      <c r="I33" s="5" t="s">
        <v>73</v>
      </c>
      <c r="J33" s="5" t="s">
        <v>5</v>
      </c>
      <c r="K33" s="5" t="s">
        <v>12</v>
      </c>
      <c r="L33" s="5" t="s">
        <v>4</v>
      </c>
      <c r="M33" s="5" t="s">
        <v>76</v>
      </c>
      <c r="N33" s="6" t="s">
        <v>13</v>
      </c>
      <c r="O33" s="11" t="s">
        <v>11</v>
      </c>
      <c r="P33" s="142" t="s">
        <v>2</v>
      </c>
      <c r="Q33" s="5" t="s">
        <v>1</v>
      </c>
      <c r="R33" s="5" t="s">
        <v>7</v>
      </c>
      <c r="S33" s="5" t="s">
        <v>12</v>
      </c>
      <c r="T33" s="5" t="s">
        <v>4</v>
      </c>
      <c r="U33" s="5" t="s">
        <v>8</v>
      </c>
      <c r="V33" s="6" t="s">
        <v>13</v>
      </c>
      <c r="W33" s="11" t="s">
        <v>6</v>
      </c>
      <c r="X33" s="142" t="s">
        <v>2</v>
      </c>
      <c r="Y33" s="5" t="s">
        <v>1</v>
      </c>
      <c r="Z33" s="5" t="s">
        <v>7</v>
      </c>
      <c r="AA33" s="5" t="s">
        <v>12</v>
      </c>
      <c r="AB33" s="5" t="s">
        <v>4</v>
      </c>
      <c r="AC33" s="5" t="s">
        <v>8</v>
      </c>
      <c r="AD33" s="5" t="s">
        <v>13</v>
      </c>
      <c r="AE33" s="5" t="s">
        <v>10</v>
      </c>
      <c r="AF33" s="6" t="s">
        <v>14</v>
      </c>
    </row>
    <row r="34" spans="1:32" x14ac:dyDescent="0.25">
      <c r="A34" s="146" t="str">
        <f>IF(C34=0,"",(N34+V34+AD34)/C34)</f>
        <v/>
      </c>
      <c r="B34" s="145"/>
      <c r="C34" s="24"/>
      <c r="D34" s="129"/>
      <c r="E34" s="24">
        <v>1</v>
      </c>
      <c r="F34" s="107">
        <v>1</v>
      </c>
      <c r="G34" s="172"/>
      <c r="H34" s="23"/>
      <c r="I34" s="112">
        <f>E34*F34*H34</f>
        <v>0</v>
      </c>
      <c r="J34" s="25"/>
      <c r="K34" s="113">
        <f t="shared" ref="K34:K45" si="24">(E34*F34)*(H34*J34)</f>
        <v>0</v>
      </c>
      <c r="L34" s="26"/>
      <c r="M34" s="144">
        <f>L34*K34</f>
        <v>0</v>
      </c>
      <c r="N34" s="114">
        <f>K34+M34</f>
        <v>0</v>
      </c>
      <c r="O34" s="23"/>
      <c r="P34" s="143"/>
      <c r="Q34" s="24"/>
      <c r="R34" s="27"/>
      <c r="S34" s="113">
        <f t="shared" ref="S34:S45" si="25">(E34*F34)*(Q34*R34)</f>
        <v>0</v>
      </c>
      <c r="T34" s="28"/>
      <c r="U34" s="113">
        <f>T34*S34</f>
        <v>0</v>
      </c>
      <c r="V34" s="114">
        <f>S34+U34</f>
        <v>0</v>
      </c>
      <c r="W34" s="23"/>
      <c r="X34" s="143"/>
      <c r="Y34" s="24"/>
      <c r="Z34" s="25"/>
      <c r="AA34" s="113">
        <f t="shared" ref="AA34:AA45" si="26">(E34*F34)*(Y34*Z34)</f>
        <v>0</v>
      </c>
      <c r="AB34" s="26"/>
      <c r="AC34" s="113">
        <f>AB34*AA34</f>
        <v>0</v>
      </c>
      <c r="AD34" s="113">
        <f>AA34+AC34</f>
        <v>0</v>
      </c>
      <c r="AE34" s="12"/>
      <c r="AF34" s="114">
        <f>(AD34*AE34)+AD34</f>
        <v>0</v>
      </c>
    </row>
    <row r="35" spans="1:32" x14ac:dyDescent="0.25">
      <c r="A35" s="146" t="str">
        <f>IF(C35=0,"",(N35+V35+AD35)/C35)</f>
        <v/>
      </c>
      <c r="B35" s="145"/>
      <c r="C35" s="24"/>
      <c r="D35" s="129"/>
      <c r="E35" s="24">
        <v>1</v>
      </c>
      <c r="F35" s="107">
        <v>1</v>
      </c>
      <c r="G35" s="172"/>
      <c r="H35" s="23"/>
      <c r="I35" s="112">
        <f t="shared" ref="I35:I45" si="27">E35*F35*H35</f>
        <v>0</v>
      </c>
      <c r="J35" s="25"/>
      <c r="K35" s="113">
        <f t="shared" si="24"/>
        <v>0</v>
      </c>
      <c r="L35" s="26"/>
      <c r="M35" s="144">
        <f t="shared" ref="M35:M45" si="28">L35*K35</f>
        <v>0</v>
      </c>
      <c r="N35" s="114">
        <f t="shared" ref="N35:N45" si="29">K35+M35</f>
        <v>0</v>
      </c>
      <c r="O35" s="23"/>
      <c r="P35" s="143"/>
      <c r="Q35" s="24"/>
      <c r="R35" s="27"/>
      <c r="S35" s="113">
        <f t="shared" si="25"/>
        <v>0</v>
      </c>
      <c r="T35" s="28"/>
      <c r="U35" s="113">
        <f t="shared" ref="U35:U45" si="30">T35*S35</f>
        <v>0</v>
      </c>
      <c r="V35" s="114">
        <f t="shared" ref="V35:V45" si="31">S35+U35</f>
        <v>0</v>
      </c>
      <c r="W35" s="23"/>
      <c r="X35" s="143"/>
      <c r="Y35" s="24"/>
      <c r="Z35" s="25"/>
      <c r="AA35" s="113">
        <f t="shared" si="26"/>
        <v>0</v>
      </c>
      <c r="AB35" s="26"/>
      <c r="AC35" s="113">
        <f t="shared" ref="AC35:AC45" si="32">AB35*AA35</f>
        <v>0</v>
      </c>
      <c r="AD35" s="113">
        <f t="shared" ref="AD35:AD45" si="33">AA35+AC35</f>
        <v>0</v>
      </c>
      <c r="AE35" s="12"/>
      <c r="AF35" s="114">
        <f t="shared" ref="AF35:AF45" si="34">(AD35*AE35)+AD35</f>
        <v>0</v>
      </c>
    </row>
    <row r="36" spans="1:32" x14ac:dyDescent="0.25">
      <c r="A36" s="146" t="str">
        <f t="shared" ref="A36:A45" si="35">IF(C36=0,"",(N36+V36+AD36)/C36)</f>
        <v/>
      </c>
      <c r="B36" s="145"/>
      <c r="C36" s="24"/>
      <c r="D36" s="129"/>
      <c r="E36" s="24">
        <v>1</v>
      </c>
      <c r="F36" s="107">
        <v>1</v>
      </c>
      <c r="G36" s="172"/>
      <c r="H36" s="23"/>
      <c r="I36" s="112">
        <f t="shared" si="27"/>
        <v>0</v>
      </c>
      <c r="J36" s="25"/>
      <c r="K36" s="113">
        <f t="shared" si="24"/>
        <v>0</v>
      </c>
      <c r="L36" s="26"/>
      <c r="M36" s="144">
        <f t="shared" si="28"/>
        <v>0</v>
      </c>
      <c r="N36" s="114">
        <f t="shared" si="29"/>
        <v>0</v>
      </c>
      <c r="O36" s="23"/>
      <c r="P36" s="143"/>
      <c r="Q36" s="24"/>
      <c r="R36" s="27"/>
      <c r="S36" s="113">
        <f t="shared" si="25"/>
        <v>0</v>
      </c>
      <c r="T36" s="28"/>
      <c r="U36" s="113">
        <f t="shared" si="30"/>
        <v>0</v>
      </c>
      <c r="V36" s="114">
        <f t="shared" si="31"/>
        <v>0</v>
      </c>
      <c r="W36" s="23"/>
      <c r="X36" s="143"/>
      <c r="Y36" s="24"/>
      <c r="Z36" s="25"/>
      <c r="AA36" s="113">
        <f t="shared" si="26"/>
        <v>0</v>
      </c>
      <c r="AB36" s="26"/>
      <c r="AC36" s="113">
        <f t="shared" si="32"/>
        <v>0</v>
      </c>
      <c r="AD36" s="113">
        <f t="shared" si="33"/>
        <v>0</v>
      </c>
      <c r="AE36" s="12"/>
      <c r="AF36" s="114">
        <f t="shared" si="34"/>
        <v>0</v>
      </c>
    </row>
    <row r="37" spans="1:32" x14ac:dyDescent="0.25">
      <c r="A37" s="146" t="str">
        <f t="shared" si="35"/>
        <v/>
      </c>
      <c r="B37" s="145"/>
      <c r="C37" s="24"/>
      <c r="D37" s="129"/>
      <c r="E37" s="24">
        <v>1</v>
      </c>
      <c r="F37" s="107">
        <v>1</v>
      </c>
      <c r="G37" s="172"/>
      <c r="H37" s="23"/>
      <c r="I37" s="112">
        <f t="shared" si="27"/>
        <v>0</v>
      </c>
      <c r="J37" s="25"/>
      <c r="K37" s="113">
        <f t="shared" si="24"/>
        <v>0</v>
      </c>
      <c r="L37" s="26"/>
      <c r="M37" s="144">
        <f t="shared" si="28"/>
        <v>0</v>
      </c>
      <c r="N37" s="114">
        <f t="shared" si="29"/>
        <v>0</v>
      </c>
      <c r="O37" s="23"/>
      <c r="P37" s="143"/>
      <c r="Q37" s="24"/>
      <c r="R37" s="27"/>
      <c r="S37" s="113">
        <f t="shared" si="25"/>
        <v>0</v>
      </c>
      <c r="T37" s="28"/>
      <c r="U37" s="113">
        <f t="shared" si="30"/>
        <v>0</v>
      </c>
      <c r="V37" s="114">
        <f t="shared" si="31"/>
        <v>0</v>
      </c>
      <c r="W37" s="23"/>
      <c r="X37" s="143"/>
      <c r="Y37" s="24"/>
      <c r="Z37" s="25"/>
      <c r="AA37" s="113">
        <f t="shared" si="26"/>
        <v>0</v>
      </c>
      <c r="AB37" s="26"/>
      <c r="AC37" s="113">
        <f t="shared" si="32"/>
        <v>0</v>
      </c>
      <c r="AD37" s="113">
        <f t="shared" si="33"/>
        <v>0</v>
      </c>
      <c r="AE37" s="12"/>
      <c r="AF37" s="114">
        <f t="shared" si="34"/>
        <v>0</v>
      </c>
    </row>
    <row r="38" spans="1:32" x14ac:dyDescent="0.25">
      <c r="A38" s="146" t="str">
        <f t="shared" si="35"/>
        <v/>
      </c>
      <c r="B38" s="145"/>
      <c r="C38" s="24"/>
      <c r="D38" s="129"/>
      <c r="E38" s="24">
        <v>1</v>
      </c>
      <c r="F38" s="107">
        <v>1</v>
      </c>
      <c r="G38" s="172"/>
      <c r="H38" s="23"/>
      <c r="I38" s="112">
        <f t="shared" si="27"/>
        <v>0</v>
      </c>
      <c r="J38" s="25"/>
      <c r="K38" s="113">
        <f t="shared" si="24"/>
        <v>0</v>
      </c>
      <c r="L38" s="26"/>
      <c r="M38" s="144">
        <f t="shared" si="28"/>
        <v>0</v>
      </c>
      <c r="N38" s="114">
        <f t="shared" si="29"/>
        <v>0</v>
      </c>
      <c r="O38" s="23"/>
      <c r="P38" s="143"/>
      <c r="Q38" s="24"/>
      <c r="R38" s="27"/>
      <c r="S38" s="113">
        <f t="shared" si="25"/>
        <v>0</v>
      </c>
      <c r="T38" s="28"/>
      <c r="U38" s="113">
        <f t="shared" si="30"/>
        <v>0</v>
      </c>
      <c r="V38" s="114">
        <f t="shared" si="31"/>
        <v>0</v>
      </c>
      <c r="W38" s="23"/>
      <c r="X38" s="143"/>
      <c r="Y38" s="24"/>
      <c r="Z38" s="25"/>
      <c r="AA38" s="113">
        <f t="shared" si="26"/>
        <v>0</v>
      </c>
      <c r="AB38" s="26"/>
      <c r="AC38" s="113">
        <f t="shared" si="32"/>
        <v>0</v>
      </c>
      <c r="AD38" s="113">
        <f t="shared" si="33"/>
        <v>0</v>
      </c>
      <c r="AE38" s="12"/>
      <c r="AF38" s="114">
        <f t="shared" si="34"/>
        <v>0</v>
      </c>
    </row>
    <row r="39" spans="1:32" x14ac:dyDescent="0.25">
      <c r="A39" s="146" t="str">
        <f t="shared" si="35"/>
        <v/>
      </c>
      <c r="B39" s="145"/>
      <c r="C39" s="24"/>
      <c r="D39" s="129"/>
      <c r="E39" s="24">
        <v>1</v>
      </c>
      <c r="F39" s="107">
        <v>1</v>
      </c>
      <c r="G39" s="172"/>
      <c r="H39" s="23"/>
      <c r="I39" s="112">
        <f t="shared" si="27"/>
        <v>0</v>
      </c>
      <c r="J39" s="25"/>
      <c r="K39" s="113">
        <f t="shared" si="24"/>
        <v>0</v>
      </c>
      <c r="L39" s="26"/>
      <c r="M39" s="144">
        <f t="shared" si="28"/>
        <v>0</v>
      </c>
      <c r="N39" s="114">
        <f t="shared" si="29"/>
        <v>0</v>
      </c>
      <c r="O39" s="23"/>
      <c r="P39" s="143"/>
      <c r="Q39" s="24"/>
      <c r="R39" s="27"/>
      <c r="S39" s="113">
        <f t="shared" si="25"/>
        <v>0</v>
      </c>
      <c r="T39" s="28"/>
      <c r="U39" s="113">
        <f t="shared" si="30"/>
        <v>0</v>
      </c>
      <c r="V39" s="114">
        <f t="shared" si="31"/>
        <v>0</v>
      </c>
      <c r="W39" s="23"/>
      <c r="X39" s="143"/>
      <c r="Y39" s="24"/>
      <c r="Z39" s="25"/>
      <c r="AA39" s="113">
        <f t="shared" si="26"/>
        <v>0</v>
      </c>
      <c r="AB39" s="26"/>
      <c r="AC39" s="113">
        <f t="shared" si="32"/>
        <v>0</v>
      </c>
      <c r="AD39" s="113">
        <f t="shared" si="33"/>
        <v>0</v>
      </c>
      <c r="AE39" s="12"/>
      <c r="AF39" s="114">
        <f t="shared" si="34"/>
        <v>0</v>
      </c>
    </row>
    <row r="40" spans="1:32" x14ac:dyDescent="0.25">
      <c r="A40" s="146" t="str">
        <f t="shared" si="35"/>
        <v/>
      </c>
      <c r="B40" s="145"/>
      <c r="C40" s="24"/>
      <c r="D40" s="129"/>
      <c r="E40" s="24">
        <v>1</v>
      </c>
      <c r="F40" s="107">
        <v>1</v>
      </c>
      <c r="G40" s="172"/>
      <c r="H40" s="23"/>
      <c r="I40" s="112">
        <f t="shared" si="27"/>
        <v>0</v>
      </c>
      <c r="J40" s="25"/>
      <c r="K40" s="113">
        <f t="shared" si="24"/>
        <v>0</v>
      </c>
      <c r="L40" s="26"/>
      <c r="M40" s="144">
        <f t="shared" si="28"/>
        <v>0</v>
      </c>
      <c r="N40" s="114">
        <f t="shared" si="29"/>
        <v>0</v>
      </c>
      <c r="O40" s="23"/>
      <c r="P40" s="143"/>
      <c r="Q40" s="24"/>
      <c r="R40" s="27"/>
      <c r="S40" s="113">
        <f t="shared" si="25"/>
        <v>0</v>
      </c>
      <c r="T40" s="28"/>
      <c r="U40" s="113">
        <f t="shared" si="30"/>
        <v>0</v>
      </c>
      <c r="V40" s="114">
        <f t="shared" si="31"/>
        <v>0</v>
      </c>
      <c r="W40" s="23"/>
      <c r="X40" s="143"/>
      <c r="Y40" s="24"/>
      <c r="Z40" s="25"/>
      <c r="AA40" s="113">
        <f t="shared" si="26"/>
        <v>0</v>
      </c>
      <c r="AB40" s="26"/>
      <c r="AC40" s="113">
        <f t="shared" si="32"/>
        <v>0</v>
      </c>
      <c r="AD40" s="113">
        <f t="shared" si="33"/>
        <v>0</v>
      </c>
      <c r="AE40" s="12"/>
      <c r="AF40" s="114">
        <f t="shared" si="34"/>
        <v>0</v>
      </c>
    </row>
    <row r="41" spans="1:32" x14ac:dyDescent="0.25">
      <c r="A41" s="146" t="str">
        <f t="shared" si="35"/>
        <v/>
      </c>
      <c r="B41" s="145"/>
      <c r="C41" s="24"/>
      <c r="D41" s="129"/>
      <c r="E41" s="24">
        <v>1</v>
      </c>
      <c r="F41" s="107">
        <v>1</v>
      </c>
      <c r="G41" s="172"/>
      <c r="H41" s="23"/>
      <c r="I41" s="112">
        <f t="shared" si="27"/>
        <v>0</v>
      </c>
      <c r="J41" s="25"/>
      <c r="K41" s="113">
        <f t="shared" si="24"/>
        <v>0</v>
      </c>
      <c r="L41" s="26"/>
      <c r="M41" s="144">
        <f t="shared" si="28"/>
        <v>0</v>
      </c>
      <c r="N41" s="114">
        <f t="shared" si="29"/>
        <v>0</v>
      </c>
      <c r="O41" s="23"/>
      <c r="P41" s="143"/>
      <c r="Q41" s="24"/>
      <c r="R41" s="27"/>
      <c r="S41" s="113">
        <f t="shared" si="25"/>
        <v>0</v>
      </c>
      <c r="T41" s="28"/>
      <c r="U41" s="113">
        <f t="shared" si="30"/>
        <v>0</v>
      </c>
      <c r="V41" s="114">
        <f t="shared" si="31"/>
        <v>0</v>
      </c>
      <c r="W41" s="23"/>
      <c r="X41" s="143"/>
      <c r="Y41" s="24"/>
      <c r="Z41" s="25"/>
      <c r="AA41" s="113">
        <f t="shared" si="26"/>
        <v>0</v>
      </c>
      <c r="AB41" s="26"/>
      <c r="AC41" s="113">
        <f t="shared" si="32"/>
        <v>0</v>
      </c>
      <c r="AD41" s="113">
        <f t="shared" si="33"/>
        <v>0</v>
      </c>
      <c r="AE41" s="12"/>
      <c r="AF41" s="114">
        <f t="shared" si="34"/>
        <v>0</v>
      </c>
    </row>
    <row r="42" spans="1:32" x14ac:dyDescent="0.25">
      <c r="A42" s="146" t="str">
        <f t="shared" si="35"/>
        <v/>
      </c>
      <c r="B42" s="145"/>
      <c r="C42" s="24"/>
      <c r="D42" s="129"/>
      <c r="E42" s="24">
        <v>1</v>
      </c>
      <c r="F42" s="107">
        <v>1</v>
      </c>
      <c r="G42" s="172"/>
      <c r="H42" s="23"/>
      <c r="I42" s="112">
        <f t="shared" si="27"/>
        <v>0</v>
      </c>
      <c r="J42" s="25"/>
      <c r="K42" s="113">
        <f t="shared" si="24"/>
        <v>0</v>
      </c>
      <c r="L42" s="26"/>
      <c r="M42" s="144">
        <f t="shared" si="28"/>
        <v>0</v>
      </c>
      <c r="N42" s="114">
        <f t="shared" si="29"/>
        <v>0</v>
      </c>
      <c r="O42" s="23"/>
      <c r="P42" s="143"/>
      <c r="Q42" s="24"/>
      <c r="R42" s="27"/>
      <c r="S42" s="113">
        <f t="shared" si="25"/>
        <v>0</v>
      </c>
      <c r="T42" s="28"/>
      <c r="U42" s="113">
        <f t="shared" si="30"/>
        <v>0</v>
      </c>
      <c r="V42" s="114">
        <f t="shared" si="31"/>
        <v>0</v>
      </c>
      <c r="W42" s="23"/>
      <c r="X42" s="143"/>
      <c r="Y42" s="24"/>
      <c r="Z42" s="25"/>
      <c r="AA42" s="113">
        <f t="shared" si="26"/>
        <v>0</v>
      </c>
      <c r="AB42" s="26"/>
      <c r="AC42" s="113">
        <f t="shared" si="32"/>
        <v>0</v>
      </c>
      <c r="AD42" s="113">
        <f t="shared" si="33"/>
        <v>0</v>
      </c>
      <c r="AE42" s="12"/>
      <c r="AF42" s="114">
        <f t="shared" si="34"/>
        <v>0</v>
      </c>
    </row>
    <row r="43" spans="1:32" x14ac:dyDescent="0.25">
      <c r="A43" s="146" t="str">
        <f t="shared" si="35"/>
        <v/>
      </c>
      <c r="B43" s="145"/>
      <c r="C43" s="24"/>
      <c r="D43" s="129"/>
      <c r="E43" s="24">
        <v>1</v>
      </c>
      <c r="F43" s="107">
        <v>1</v>
      </c>
      <c r="G43" s="172"/>
      <c r="H43" s="23"/>
      <c r="I43" s="112">
        <f t="shared" si="27"/>
        <v>0</v>
      </c>
      <c r="J43" s="25"/>
      <c r="K43" s="113">
        <f t="shared" si="24"/>
        <v>0</v>
      </c>
      <c r="L43" s="26"/>
      <c r="M43" s="144">
        <f t="shared" si="28"/>
        <v>0</v>
      </c>
      <c r="N43" s="114">
        <f t="shared" si="29"/>
        <v>0</v>
      </c>
      <c r="O43" s="23"/>
      <c r="P43" s="143"/>
      <c r="Q43" s="24"/>
      <c r="R43" s="27"/>
      <c r="S43" s="113">
        <f t="shared" si="25"/>
        <v>0</v>
      </c>
      <c r="T43" s="28"/>
      <c r="U43" s="113">
        <f t="shared" si="30"/>
        <v>0</v>
      </c>
      <c r="V43" s="114">
        <f t="shared" si="31"/>
        <v>0</v>
      </c>
      <c r="W43" s="23"/>
      <c r="X43" s="143"/>
      <c r="Y43" s="24"/>
      <c r="Z43" s="25"/>
      <c r="AA43" s="113">
        <f t="shared" si="26"/>
        <v>0</v>
      </c>
      <c r="AB43" s="26"/>
      <c r="AC43" s="113">
        <f t="shared" si="32"/>
        <v>0</v>
      </c>
      <c r="AD43" s="113">
        <f t="shared" si="33"/>
        <v>0</v>
      </c>
      <c r="AE43" s="12"/>
      <c r="AF43" s="114">
        <f t="shared" si="34"/>
        <v>0</v>
      </c>
    </row>
    <row r="44" spans="1:32" x14ac:dyDescent="0.25">
      <c r="A44" s="146" t="str">
        <f t="shared" si="35"/>
        <v/>
      </c>
      <c r="B44" s="145"/>
      <c r="C44" s="24"/>
      <c r="D44" s="129"/>
      <c r="E44" s="24">
        <v>1</v>
      </c>
      <c r="F44" s="107">
        <v>1</v>
      </c>
      <c r="G44" s="172"/>
      <c r="H44" s="23"/>
      <c r="I44" s="112">
        <f t="shared" si="27"/>
        <v>0</v>
      </c>
      <c r="J44" s="25"/>
      <c r="K44" s="113">
        <f t="shared" si="24"/>
        <v>0</v>
      </c>
      <c r="L44" s="26"/>
      <c r="M44" s="144">
        <f t="shared" si="28"/>
        <v>0</v>
      </c>
      <c r="N44" s="114">
        <f t="shared" si="29"/>
        <v>0</v>
      </c>
      <c r="O44" s="23"/>
      <c r="P44" s="143"/>
      <c r="Q44" s="24"/>
      <c r="R44" s="27"/>
      <c r="S44" s="113">
        <f t="shared" si="25"/>
        <v>0</v>
      </c>
      <c r="T44" s="28"/>
      <c r="U44" s="113">
        <f t="shared" si="30"/>
        <v>0</v>
      </c>
      <c r="V44" s="114">
        <f t="shared" si="31"/>
        <v>0</v>
      </c>
      <c r="W44" s="23"/>
      <c r="X44" s="143"/>
      <c r="Y44" s="24"/>
      <c r="Z44" s="25"/>
      <c r="AA44" s="113">
        <f t="shared" si="26"/>
        <v>0</v>
      </c>
      <c r="AB44" s="26"/>
      <c r="AC44" s="113">
        <f t="shared" si="32"/>
        <v>0</v>
      </c>
      <c r="AD44" s="113">
        <f t="shared" si="33"/>
        <v>0</v>
      </c>
      <c r="AE44" s="12"/>
      <c r="AF44" s="114">
        <f t="shared" si="34"/>
        <v>0</v>
      </c>
    </row>
    <row r="45" spans="1:32" ht="15.75" thickBot="1" x14ac:dyDescent="0.3">
      <c r="A45" s="146" t="str">
        <f t="shared" si="35"/>
        <v/>
      </c>
      <c r="B45" s="145"/>
      <c r="C45" s="24"/>
      <c r="D45" s="129"/>
      <c r="E45" s="24"/>
      <c r="F45" s="107">
        <v>1</v>
      </c>
      <c r="G45" s="172"/>
      <c r="H45" s="23"/>
      <c r="I45" s="112">
        <f t="shared" si="27"/>
        <v>0</v>
      </c>
      <c r="J45" s="25"/>
      <c r="K45" s="113">
        <f t="shared" si="24"/>
        <v>0</v>
      </c>
      <c r="L45" s="26"/>
      <c r="M45" s="144">
        <f t="shared" si="28"/>
        <v>0</v>
      </c>
      <c r="N45" s="114">
        <f t="shared" si="29"/>
        <v>0</v>
      </c>
      <c r="O45" s="23"/>
      <c r="P45" s="143"/>
      <c r="Q45" s="24"/>
      <c r="R45" s="25"/>
      <c r="S45" s="113">
        <f t="shared" si="25"/>
        <v>0</v>
      </c>
      <c r="T45" s="28"/>
      <c r="U45" s="113">
        <f t="shared" si="30"/>
        <v>0</v>
      </c>
      <c r="V45" s="114">
        <f t="shared" si="31"/>
        <v>0</v>
      </c>
      <c r="W45" s="23"/>
      <c r="X45" s="143"/>
      <c r="Y45" s="24"/>
      <c r="Z45" s="25"/>
      <c r="AA45" s="113">
        <f t="shared" si="26"/>
        <v>0</v>
      </c>
      <c r="AB45" s="26"/>
      <c r="AC45" s="113">
        <f t="shared" si="32"/>
        <v>0</v>
      </c>
      <c r="AD45" s="113">
        <f t="shared" si="33"/>
        <v>0</v>
      </c>
      <c r="AE45" s="12"/>
      <c r="AF45" s="114">
        <f t="shared" si="34"/>
        <v>0</v>
      </c>
    </row>
    <row r="46" spans="1:32" ht="15.75" thickBot="1" x14ac:dyDescent="0.3">
      <c r="A46" s="10"/>
      <c r="B46" s="18" t="s">
        <v>16</v>
      </c>
      <c r="C46" s="115">
        <f>N46+V46+AD46</f>
        <v>0</v>
      </c>
      <c r="D46" s="134"/>
      <c r="E46" s="104"/>
      <c r="F46" s="16"/>
      <c r="G46" s="16"/>
      <c r="H46" s="105"/>
      <c r="I46" s="116">
        <f>SUM(I34:I45)</f>
        <v>0</v>
      </c>
      <c r="J46" s="16"/>
      <c r="K46" s="115">
        <f>SUM(K34:K45)</f>
        <v>0</v>
      </c>
      <c r="L46" s="16"/>
      <c r="M46" s="115">
        <f>SUM(M34:M45)</f>
        <v>0</v>
      </c>
      <c r="N46" s="117">
        <f>SUM(N34:N45)</f>
        <v>0</v>
      </c>
      <c r="O46" s="16"/>
      <c r="P46" s="134"/>
      <c r="Q46" s="16"/>
      <c r="R46" s="16"/>
      <c r="S46" s="115">
        <f>SUM(S34:S45)</f>
        <v>0</v>
      </c>
      <c r="T46" s="16"/>
      <c r="U46" s="115">
        <f>SUM(U34:U45)</f>
        <v>0</v>
      </c>
      <c r="V46" s="115">
        <f>SUM(V34:V45)</f>
        <v>0</v>
      </c>
      <c r="W46" s="16"/>
      <c r="X46" s="134"/>
      <c r="Y46" s="16"/>
      <c r="Z46" s="16"/>
      <c r="AA46" s="115">
        <f>SUM(AA34:AA45)</f>
        <v>0</v>
      </c>
      <c r="AB46" s="16"/>
      <c r="AC46" s="115">
        <f>SUM(AC34:AC45)</f>
        <v>0</v>
      </c>
      <c r="AD46" s="115">
        <f>SUM(AD34:AD45)</f>
        <v>0</v>
      </c>
      <c r="AE46" s="16"/>
      <c r="AF46" s="117">
        <f>SUM(AF34:AF45)</f>
        <v>0</v>
      </c>
    </row>
    <row r="47" spans="1:32" ht="45" x14ac:dyDescent="0.25">
      <c r="A47" s="5" t="s">
        <v>111</v>
      </c>
      <c r="B47" s="103" t="s">
        <v>17</v>
      </c>
      <c r="C47" s="5" t="s">
        <v>1</v>
      </c>
      <c r="D47" s="133" t="s">
        <v>2</v>
      </c>
      <c r="E47" s="11" t="s">
        <v>70</v>
      </c>
      <c r="F47" s="5" t="s">
        <v>71</v>
      </c>
      <c r="G47" s="5" t="s">
        <v>81</v>
      </c>
      <c r="H47" s="11" t="s">
        <v>75</v>
      </c>
      <c r="I47" s="5" t="s">
        <v>73</v>
      </c>
      <c r="J47" s="5" t="s">
        <v>5</v>
      </c>
      <c r="K47" s="5" t="s">
        <v>12</v>
      </c>
      <c r="L47" s="5" t="s">
        <v>4</v>
      </c>
      <c r="M47" s="5" t="s">
        <v>76</v>
      </c>
      <c r="N47" s="6" t="s">
        <v>13</v>
      </c>
      <c r="O47" s="11" t="s">
        <v>11</v>
      </c>
      <c r="P47" s="142" t="s">
        <v>2</v>
      </c>
      <c r="Q47" s="5" t="s">
        <v>1</v>
      </c>
      <c r="R47" s="5" t="s">
        <v>7</v>
      </c>
      <c r="S47" s="5" t="s">
        <v>12</v>
      </c>
      <c r="T47" s="5" t="s">
        <v>4</v>
      </c>
      <c r="U47" s="5" t="s">
        <v>8</v>
      </c>
      <c r="V47" s="6" t="s">
        <v>13</v>
      </c>
      <c r="W47" s="11" t="s">
        <v>6</v>
      </c>
      <c r="X47" s="142" t="s">
        <v>2</v>
      </c>
      <c r="Y47" s="5" t="s">
        <v>1</v>
      </c>
      <c r="Z47" s="5" t="s">
        <v>7</v>
      </c>
      <c r="AA47" s="5" t="s">
        <v>12</v>
      </c>
      <c r="AB47" s="5" t="s">
        <v>4</v>
      </c>
      <c r="AC47" s="5" t="s">
        <v>8</v>
      </c>
      <c r="AD47" s="5" t="s">
        <v>13</v>
      </c>
      <c r="AE47" s="5" t="s">
        <v>10</v>
      </c>
      <c r="AF47" s="6" t="s">
        <v>14</v>
      </c>
    </row>
    <row r="48" spans="1:32" x14ac:dyDescent="0.25">
      <c r="A48" s="146" t="str">
        <f>IF(C48=0,"",(N48+V48+AD48)/C48)</f>
        <v/>
      </c>
      <c r="B48" s="145"/>
      <c r="C48" s="24"/>
      <c r="D48" s="129"/>
      <c r="E48" s="24">
        <v>1</v>
      </c>
      <c r="F48" s="107">
        <v>1</v>
      </c>
      <c r="G48" s="172"/>
      <c r="H48" s="23"/>
      <c r="I48" s="112">
        <f>E48*F48*H48</f>
        <v>0</v>
      </c>
      <c r="J48" s="25"/>
      <c r="K48" s="113">
        <f t="shared" ref="K48:K59" si="36">(E48*F48)*(H48*J48)</f>
        <v>0</v>
      </c>
      <c r="L48" s="26"/>
      <c r="M48" s="144">
        <f>L48*K48</f>
        <v>0</v>
      </c>
      <c r="N48" s="114">
        <f>K48+M48</f>
        <v>0</v>
      </c>
      <c r="O48" s="23"/>
      <c r="P48" s="143"/>
      <c r="Q48" s="24"/>
      <c r="R48" s="27"/>
      <c r="S48" s="113">
        <f t="shared" ref="S48:S59" si="37">(E48*F48)*(Q48*R48)</f>
        <v>0</v>
      </c>
      <c r="T48" s="28"/>
      <c r="U48" s="113">
        <f>T48*S48</f>
        <v>0</v>
      </c>
      <c r="V48" s="114">
        <f>S48+U48</f>
        <v>0</v>
      </c>
      <c r="W48" s="23"/>
      <c r="X48" s="143"/>
      <c r="Y48" s="24"/>
      <c r="Z48" s="25"/>
      <c r="AA48" s="113">
        <f t="shared" ref="AA48:AA59" si="38">(E48*F48)*(Y48*Z48)</f>
        <v>0</v>
      </c>
      <c r="AB48" s="26"/>
      <c r="AC48" s="113">
        <f>AB48*AA48</f>
        <v>0</v>
      </c>
      <c r="AD48" s="113">
        <f>AA48+AC48</f>
        <v>0</v>
      </c>
      <c r="AE48" s="12"/>
      <c r="AF48" s="114">
        <f>(AD48*AE48)+AD48</f>
        <v>0</v>
      </c>
    </row>
    <row r="49" spans="1:32" x14ac:dyDescent="0.25">
      <c r="A49" s="146" t="str">
        <f>IF(C49=0,"",(N49+V49+AD49)/C49)</f>
        <v/>
      </c>
      <c r="B49" s="145"/>
      <c r="C49" s="24"/>
      <c r="D49" s="129"/>
      <c r="E49" s="24">
        <v>1</v>
      </c>
      <c r="F49" s="107">
        <v>1</v>
      </c>
      <c r="G49" s="172"/>
      <c r="H49" s="23"/>
      <c r="I49" s="112">
        <f t="shared" ref="I49:I59" si="39">E49*F49*H49</f>
        <v>0</v>
      </c>
      <c r="J49" s="25"/>
      <c r="K49" s="113">
        <f t="shared" si="36"/>
        <v>0</v>
      </c>
      <c r="L49" s="26"/>
      <c r="M49" s="144">
        <f t="shared" ref="M49:M59" si="40">L49*K49</f>
        <v>0</v>
      </c>
      <c r="N49" s="114">
        <f t="shared" ref="N49:N59" si="41">K49+M49</f>
        <v>0</v>
      </c>
      <c r="O49" s="23"/>
      <c r="P49" s="143"/>
      <c r="Q49" s="24"/>
      <c r="R49" s="25"/>
      <c r="S49" s="113">
        <f t="shared" si="37"/>
        <v>0</v>
      </c>
      <c r="T49" s="28"/>
      <c r="U49" s="113">
        <f t="shared" ref="U49:U59" si="42">T49*S49</f>
        <v>0</v>
      </c>
      <c r="V49" s="114">
        <f t="shared" ref="V49:V59" si="43">S49+U49</f>
        <v>0</v>
      </c>
      <c r="W49" s="23"/>
      <c r="X49" s="143"/>
      <c r="Y49" s="24"/>
      <c r="Z49" s="25"/>
      <c r="AA49" s="113">
        <f t="shared" si="38"/>
        <v>0</v>
      </c>
      <c r="AB49" s="26"/>
      <c r="AC49" s="113">
        <f t="shared" ref="AC49:AC59" si="44">AB49*AA49</f>
        <v>0</v>
      </c>
      <c r="AD49" s="113">
        <f t="shared" ref="AD49:AD59" si="45">AA49+AC49</f>
        <v>0</v>
      </c>
      <c r="AE49" s="12"/>
      <c r="AF49" s="114">
        <f t="shared" ref="AF49:AF59" si="46">(AD49*AE49)+AD49</f>
        <v>0</v>
      </c>
    </row>
    <row r="50" spans="1:32" x14ac:dyDescent="0.25">
      <c r="A50" s="146" t="str">
        <f t="shared" ref="A50:A59" si="47">IF(C50=0,"",(N50+V50+AD50)/C50)</f>
        <v/>
      </c>
      <c r="B50" s="145"/>
      <c r="C50" s="24"/>
      <c r="D50" s="129"/>
      <c r="E50" s="24">
        <v>1</v>
      </c>
      <c r="F50" s="107">
        <v>1</v>
      </c>
      <c r="G50" s="172"/>
      <c r="H50" s="23"/>
      <c r="I50" s="112">
        <f t="shared" si="39"/>
        <v>0</v>
      </c>
      <c r="J50" s="25"/>
      <c r="K50" s="113">
        <f t="shared" si="36"/>
        <v>0</v>
      </c>
      <c r="L50" s="26"/>
      <c r="M50" s="144">
        <f t="shared" si="40"/>
        <v>0</v>
      </c>
      <c r="N50" s="114">
        <f t="shared" si="41"/>
        <v>0</v>
      </c>
      <c r="O50" s="23"/>
      <c r="P50" s="143"/>
      <c r="Q50" s="24"/>
      <c r="R50" s="25"/>
      <c r="S50" s="113">
        <f t="shared" si="37"/>
        <v>0</v>
      </c>
      <c r="T50" s="28"/>
      <c r="U50" s="113">
        <f t="shared" si="42"/>
        <v>0</v>
      </c>
      <c r="V50" s="114">
        <f t="shared" si="43"/>
        <v>0</v>
      </c>
      <c r="W50" s="23"/>
      <c r="X50" s="143"/>
      <c r="Y50" s="24"/>
      <c r="Z50" s="25"/>
      <c r="AA50" s="113">
        <f t="shared" si="38"/>
        <v>0</v>
      </c>
      <c r="AB50" s="26"/>
      <c r="AC50" s="113">
        <f t="shared" si="44"/>
        <v>0</v>
      </c>
      <c r="AD50" s="113">
        <f t="shared" si="45"/>
        <v>0</v>
      </c>
      <c r="AE50" s="12"/>
      <c r="AF50" s="114">
        <f t="shared" si="46"/>
        <v>0</v>
      </c>
    </row>
    <row r="51" spans="1:32" x14ac:dyDescent="0.25">
      <c r="A51" s="146" t="str">
        <f t="shared" si="47"/>
        <v/>
      </c>
      <c r="B51" s="145"/>
      <c r="C51" s="24"/>
      <c r="D51" s="129"/>
      <c r="E51" s="24">
        <v>1</v>
      </c>
      <c r="F51" s="107">
        <v>1</v>
      </c>
      <c r="G51" s="172"/>
      <c r="H51" s="23"/>
      <c r="I51" s="112">
        <f>E51*F51*H51</f>
        <v>0</v>
      </c>
      <c r="J51" s="25"/>
      <c r="K51" s="113">
        <f t="shared" si="36"/>
        <v>0</v>
      </c>
      <c r="L51" s="26"/>
      <c r="M51" s="144">
        <f t="shared" si="40"/>
        <v>0</v>
      </c>
      <c r="N51" s="114">
        <f t="shared" si="41"/>
        <v>0</v>
      </c>
      <c r="O51" s="23"/>
      <c r="P51" s="143"/>
      <c r="Q51" s="24"/>
      <c r="R51" s="25"/>
      <c r="S51" s="113">
        <f t="shared" si="37"/>
        <v>0</v>
      </c>
      <c r="T51" s="28"/>
      <c r="U51" s="113">
        <f t="shared" si="42"/>
        <v>0</v>
      </c>
      <c r="V51" s="114">
        <f t="shared" si="43"/>
        <v>0</v>
      </c>
      <c r="W51" s="23"/>
      <c r="X51" s="143"/>
      <c r="Y51" s="24"/>
      <c r="Z51" s="25"/>
      <c r="AA51" s="113">
        <f t="shared" si="38"/>
        <v>0</v>
      </c>
      <c r="AB51" s="26"/>
      <c r="AC51" s="113">
        <f t="shared" si="44"/>
        <v>0</v>
      </c>
      <c r="AD51" s="113">
        <f t="shared" si="45"/>
        <v>0</v>
      </c>
      <c r="AE51" s="12"/>
      <c r="AF51" s="114">
        <f t="shared" si="46"/>
        <v>0</v>
      </c>
    </row>
    <row r="52" spans="1:32" x14ac:dyDescent="0.25">
      <c r="A52" s="146" t="str">
        <f t="shared" si="47"/>
        <v/>
      </c>
      <c r="B52" s="145"/>
      <c r="C52" s="24"/>
      <c r="D52" s="129"/>
      <c r="E52" s="24">
        <v>1</v>
      </c>
      <c r="F52" s="107">
        <v>1</v>
      </c>
      <c r="G52" s="172"/>
      <c r="H52" s="23"/>
      <c r="I52" s="112">
        <f t="shared" si="39"/>
        <v>0</v>
      </c>
      <c r="J52" s="25"/>
      <c r="K52" s="113">
        <f t="shared" si="36"/>
        <v>0</v>
      </c>
      <c r="L52" s="26"/>
      <c r="M52" s="144">
        <f t="shared" si="40"/>
        <v>0</v>
      </c>
      <c r="N52" s="114">
        <f t="shared" si="41"/>
        <v>0</v>
      </c>
      <c r="O52" s="23"/>
      <c r="P52" s="143"/>
      <c r="Q52" s="24"/>
      <c r="R52" s="25"/>
      <c r="S52" s="113">
        <f t="shared" si="37"/>
        <v>0</v>
      </c>
      <c r="T52" s="28"/>
      <c r="U52" s="113">
        <f t="shared" si="42"/>
        <v>0</v>
      </c>
      <c r="V52" s="114">
        <f t="shared" si="43"/>
        <v>0</v>
      </c>
      <c r="W52" s="23"/>
      <c r="X52" s="143"/>
      <c r="Y52" s="24"/>
      <c r="Z52" s="25"/>
      <c r="AA52" s="113">
        <f t="shared" si="38"/>
        <v>0</v>
      </c>
      <c r="AB52" s="26"/>
      <c r="AC52" s="113">
        <f t="shared" si="44"/>
        <v>0</v>
      </c>
      <c r="AD52" s="113">
        <f t="shared" si="45"/>
        <v>0</v>
      </c>
      <c r="AE52" s="12"/>
      <c r="AF52" s="114">
        <f t="shared" si="46"/>
        <v>0</v>
      </c>
    </row>
    <row r="53" spans="1:32" x14ac:dyDescent="0.25">
      <c r="A53" s="146" t="str">
        <f t="shared" si="47"/>
        <v/>
      </c>
      <c r="B53" s="145"/>
      <c r="C53" s="24"/>
      <c r="D53" s="129"/>
      <c r="E53" s="24">
        <v>1</v>
      </c>
      <c r="F53" s="107">
        <v>1</v>
      </c>
      <c r="G53" s="172"/>
      <c r="H53" s="23"/>
      <c r="I53" s="112">
        <f t="shared" si="39"/>
        <v>0</v>
      </c>
      <c r="J53" s="25"/>
      <c r="K53" s="113">
        <f t="shared" si="36"/>
        <v>0</v>
      </c>
      <c r="L53" s="26"/>
      <c r="M53" s="144">
        <f t="shared" si="40"/>
        <v>0</v>
      </c>
      <c r="N53" s="114">
        <f t="shared" si="41"/>
        <v>0</v>
      </c>
      <c r="O53" s="23"/>
      <c r="P53" s="143"/>
      <c r="Q53" s="24"/>
      <c r="R53" s="25"/>
      <c r="S53" s="113">
        <f t="shared" si="37"/>
        <v>0</v>
      </c>
      <c r="T53" s="28"/>
      <c r="U53" s="113">
        <f t="shared" si="42"/>
        <v>0</v>
      </c>
      <c r="V53" s="114">
        <f t="shared" si="43"/>
        <v>0</v>
      </c>
      <c r="W53" s="23"/>
      <c r="X53" s="143"/>
      <c r="Y53" s="24"/>
      <c r="Z53" s="25"/>
      <c r="AA53" s="113">
        <f t="shared" si="38"/>
        <v>0</v>
      </c>
      <c r="AB53" s="26"/>
      <c r="AC53" s="113">
        <f t="shared" si="44"/>
        <v>0</v>
      </c>
      <c r="AD53" s="113">
        <f t="shared" si="45"/>
        <v>0</v>
      </c>
      <c r="AE53" s="12"/>
      <c r="AF53" s="114">
        <f t="shared" si="46"/>
        <v>0</v>
      </c>
    </row>
    <row r="54" spans="1:32" x14ac:dyDescent="0.25">
      <c r="A54" s="146" t="str">
        <f t="shared" si="47"/>
        <v/>
      </c>
      <c r="B54" s="145"/>
      <c r="C54" s="24"/>
      <c r="D54" s="129"/>
      <c r="E54" s="24">
        <v>1</v>
      </c>
      <c r="F54" s="107">
        <v>1</v>
      </c>
      <c r="G54" s="172"/>
      <c r="H54" s="23"/>
      <c r="I54" s="112">
        <f t="shared" si="39"/>
        <v>0</v>
      </c>
      <c r="J54" s="25"/>
      <c r="K54" s="113">
        <f t="shared" si="36"/>
        <v>0</v>
      </c>
      <c r="L54" s="26"/>
      <c r="M54" s="144">
        <f t="shared" si="40"/>
        <v>0</v>
      </c>
      <c r="N54" s="114">
        <f t="shared" si="41"/>
        <v>0</v>
      </c>
      <c r="O54" s="23"/>
      <c r="P54" s="143"/>
      <c r="Q54" s="24"/>
      <c r="R54" s="25"/>
      <c r="S54" s="113">
        <f t="shared" si="37"/>
        <v>0</v>
      </c>
      <c r="T54" s="28"/>
      <c r="U54" s="113">
        <f t="shared" si="42"/>
        <v>0</v>
      </c>
      <c r="V54" s="114">
        <f t="shared" si="43"/>
        <v>0</v>
      </c>
      <c r="W54" s="23"/>
      <c r="X54" s="143"/>
      <c r="Y54" s="24"/>
      <c r="Z54" s="25"/>
      <c r="AA54" s="113">
        <f t="shared" si="38"/>
        <v>0</v>
      </c>
      <c r="AB54" s="26"/>
      <c r="AC54" s="113">
        <f t="shared" si="44"/>
        <v>0</v>
      </c>
      <c r="AD54" s="113">
        <f t="shared" si="45"/>
        <v>0</v>
      </c>
      <c r="AE54" s="12"/>
      <c r="AF54" s="114">
        <f t="shared" si="46"/>
        <v>0</v>
      </c>
    </row>
    <row r="55" spans="1:32" x14ac:dyDescent="0.25">
      <c r="A55" s="146" t="str">
        <f t="shared" si="47"/>
        <v/>
      </c>
      <c r="B55" s="145"/>
      <c r="C55" s="24"/>
      <c r="D55" s="129"/>
      <c r="E55" s="24">
        <v>1</v>
      </c>
      <c r="F55" s="107">
        <v>1</v>
      </c>
      <c r="G55" s="172"/>
      <c r="H55" s="23"/>
      <c r="I55" s="112">
        <f t="shared" si="39"/>
        <v>0</v>
      </c>
      <c r="J55" s="25"/>
      <c r="K55" s="113">
        <f t="shared" si="36"/>
        <v>0</v>
      </c>
      <c r="L55" s="26"/>
      <c r="M55" s="144">
        <f t="shared" si="40"/>
        <v>0</v>
      </c>
      <c r="N55" s="114">
        <f t="shared" si="41"/>
        <v>0</v>
      </c>
      <c r="O55" s="23"/>
      <c r="P55" s="143"/>
      <c r="Q55" s="24"/>
      <c r="R55" s="25"/>
      <c r="S55" s="113">
        <f t="shared" si="37"/>
        <v>0</v>
      </c>
      <c r="T55" s="28"/>
      <c r="U55" s="113">
        <f t="shared" si="42"/>
        <v>0</v>
      </c>
      <c r="V55" s="114">
        <f t="shared" si="43"/>
        <v>0</v>
      </c>
      <c r="W55" s="23"/>
      <c r="X55" s="143"/>
      <c r="Y55" s="24"/>
      <c r="Z55" s="25"/>
      <c r="AA55" s="113">
        <f t="shared" si="38"/>
        <v>0</v>
      </c>
      <c r="AB55" s="26"/>
      <c r="AC55" s="113">
        <f t="shared" si="44"/>
        <v>0</v>
      </c>
      <c r="AD55" s="113">
        <f t="shared" si="45"/>
        <v>0</v>
      </c>
      <c r="AE55" s="12"/>
      <c r="AF55" s="114">
        <f t="shared" si="46"/>
        <v>0</v>
      </c>
    </row>
    <row r="56" spans="1:32" x14ac:dyDescent="0.25">
      <c r="A56" s="146" t="str">
        <f t="shared" si="47"/>
        <v/>
      </c>
      <c r="B56" s="145"/>
      <c r="C56" s="24"/>
      <c r="D56" s="129"/>
      <c r="E56" s="24">
        <v>1</v>
      </c>
      <c r="F56" s="107">
        <v>1</v>
      </c>
      <c r="G56" s="172"/>
      <c r="H56" s="23"/>
      <c r="I56" s="112">
        <f t="shared" si="39"/>
        <v>0</v>
      </c>
      <c r="J56" s="25"/>
      <c r="K56" s="113">
        <f t="shared" si="36"/>
        <v>0</v>
      </c>
      <c r="L56" s="26"/>
      <c r="M56" s="144">
        <f t="shared" si="40"/>
        <v>0</v>
      </c>
      <c r="N56" s="114">
        <f t="shared" si="41"/>
        <v>0</v>
      </c>
      <c r="O56" s="23"/>
      <c r="P56" s="143"/>
      <c r="Q56" s="24"/>
      <c r="R56" s="25"/>
      <c r="S56" s="113">
        <f t="shared" si="37"/>
        <v>0</v>
      </c>
      <c r="T56" s="28"/>
      <c r="U56" s="113">
        <f t="shared" si="42"/>
        <v>0</v>
      </c>
      <c r="V56" s="114">
        <f t="shared" si="43"/>
        <v>0</v>
      </c>
      <c r="W56" s="23"/>
      <c r="X56" s="143"/>
      <c r="Y56" s="24"/>
      <c r="Z56" s="25"/>
      <c r="AA56" s="113">
        <f t="shared" si="38"/>
        <v>0</v>
      </c>
      <c r="AB56" s="26"/>
      <c r="AC56" s="113">
        <f t="shared" si="44"/>
        <v>0</v>
      </c>
      <c r="AD56" s="113">
        <f t="shared" si="45"/>
        <v>0</v>
      </c>
      <c r="AE56" s="12"/>
      <c r="AF56" s="114">
        <f t="shared" si="46"/>
        <v>0</v>
      </c>
    </row>
    <row r="57" spans="1:32" x14ac:dyDescent="0.25">
      <c r="A57" s="146" t="str">
        <f t="shared" si="47"/>
        <v/>
      </c>
      <c r="B57" s="145"/>
      <c r="C57" s="24"/>
      <c r="D57" s="129"/>
      <c r="E57" s="24">
        <v>1</v>
      </c>
      <c r="F57" s="107">
        <v>1</v>
      </c>
      <c r="G57" s="172"/>
      <c r="H57" s="23"/>
      <c r="I57" s="112">
        <f t="shared" si="39"/>
        <v>0</v>
      </c>
      <c r="J57" s="25"/>
      <c r="K57" s="113">
        <f t="shared" si="36"/>
        <v>0</v>
      </c>
      <c r="L57" s="26"/>
      <c r="M57" s="144">
        <f t="shared" si="40"/>
        <v>0</v>
      </c>
      <c r="N57" s="114">
        <f t="shared" si="41"/>
        <v>0</v>
      </c>
      <c r="O57" s="23"/>
      <c r="P57" s="143"/>
      <c r="Q57" s="24"/>
      <c r="R57" s="25"/>
      <c r="S57" s="113">
        <f t="shared" si="37"/>
        <v>0</v>
      </c>
      <c r="T57" s="28"/>
      <c r="U57" s="113">
        <f t="shared" si="42"/>
        <v>0</v>
      </c>
      <c r="V57" s="114">
        <f t="shared" si="43"/>
        <v>0</v>
      </c>
      <c r="W57" s="23"/>
      <c r="X57" s="143"/>
      <c r="Y57" s="24"/>
      <c r="Z57" s="25"/>
      <c r="AA57" s="113">
        <f t="shared" si="38"/>
        <v>0</v>
      </c>
      <c r="AB57" s="26"/>
      <c r="AC57" s="113">
        <f t="shared" si="44"/>
        <v>0</v>
      </c>
      <c r="AD57" s="113">
        <f t="shared" si="45"/>
        <v>0</v>
      </c>
      <c r="AE57" s="12"/>
      <c r="AF57" s="114">
        <f t="shared" si="46"/>
        <v>0</v>
      </c>
    </row>
    <row r="58" spans="1:32" x14ac:dyDescent="0.25">
      <c r="A58" s="146" t="str">
        <f t="shared" si="47"/>
        <v/>
      </c>
      <c r="B58" s="145"/>
      <c r="C58" s="24"/>
      <c r="D58" s="129"/>
      <c r="E58" s="24">
        <v>1</v>
      </c>
      <c r="F58" s="107">
        <v>1</v>
      </c>
      <c r="G58" s="172"/>
      <c r="H58" s="23"/>
      <c r="I58" s="112">
        <f t="shared" si="39"/>
        <v>0</v>
      </c>
      <c r="J58" s="25"/>
      <c r="K58" s="113">
        <f t="shared" si="36"/>
        <v>0</v>
      </c>
      <c r="L58" s="26"/>
      <c r="M58" s="144">
        <f t="shared" si="40"/>
        <v>0</v>
      </c>
      <c r="N58" s="114">
        <f t="shared" si="41"/>
        <v>0</v>
      </c>
      <c r="O58" s="23"/>
      <c r="P58" s="143"/>
      <c r="Q58" s="24"/>
      <c r="R58" s="25"/>
      <c r="S58" s="113">
        <f t="shared" si="37"/>
        <v>0</v>
      </c>
      <c r="T58" s="28"/>
      <c r="U58" s="113">
        <f t="shared" si="42"/>
        <v>0</v>
      </c>
      <c r="V58" s="114">
        <f t="shared" si="43"/>
        <v>0</v>
      </c>
      <c r="W58" s="23"/>
      <c r="X58" s="143"/>
      <c r="Y58" s="24"/>
      <c r="Z58" s="25"/>
      <c r="AA58" s="113">
        <f t="shared" si="38"/>
        <v>0</v>
      </c>
      <c r="AB58" s="26"/>
      <c r="AC58" s="113">
        <f t="shared" si="44"/>
        <v>0</v>
      </c>
      <c r="AD58" s="113">
        <f t="shared" si="45"/>
        <v>0</v>
      </c>
      <c r="AE58" s="12"/>
      <c r="AF58" s="114">
        <f t="shared" si="46"/>
        <v>0</v>
      </c>
    </row>
    <row r="59" spans="1:32" ht="15.75" thickBot="1" x14ac:dyDescent="0.3">
      <c r="A59" s="146" t="str">
        <f t="shared" si="47"/>
        <v/>
      </c>
      <c r="B59" s="145"/>
      <c r="C59" s="24"/>
      <c r="D59" s="129"/>
      <c r="E59" s="24">
        <v>1</v>
      </c>
      <c r="F59" s="107">
        <v>1</v>
      </c>
      <c r="G59" s="172"/>
      <c r="H59" s="23"/>
      <c r="I59" s="112">
        <f t="shared" si="39"/>
        <v>0</v>
      </c>
      <c r="J59" s="25"/>
      <c r="K59" s="113">
        <f t="shared" si="36"/>
        <v>0</v>
      </c>
      <c r="L59" s="26"/>
      <c r="M59" s="144">
        <f t="shared" si="40"/>
        <v>0</v>
      </c>
      <c r="N59" s="114">
        <f t="shared" si="41"/>
        <v>0</v>
      </c>
      <c r="O59" s="23"/>
      <c r="P59" s="143"/>
      <c r="Q59" s="24"/>
      <c r="R59" s="25"/>
      <c r="S59" s="113">
        <f t="shared" si="37"/>
        <v>0</v>
      </c>
      <c r="T59" s="28"/>
      <c r="U59" s="113">
        <f t="shared" si="42"/>
        <v>0</v>
      </c>
      <c r="V59" s="114">
        <f t="shared" si="43"/>
        <v>0</v>
      </c>
      <c r="W59" s="23"/>
      <c r="X59" s="143"/>
      <c r="Y59" s="24"/>
      <c r="Z59" s="25"/>
      <c r="AA59" s="113">
        <f t="shared" si="38"/>
        <v>0</v>
      </c>
      <c r="AB59" s="26"/>
      <c r="AC59" s="113">
        <f t="shared" si="44"/>
        <v>0</v>
      </c>
      <c r="AD59" s="113">
        <f t="shared" si="45"/>
        <v>0</v>
      </c>
      <c r="AE59" s="12"/>
      <c r="AF59" s="114">
        <f t="shared" si="46"/>
        <v>0</v>
      </c>
    </row>
    <row r="60" spans="1:32" ht="15.75" thickBot="1" x14ac:dyDescent="0.3">
      <c r="A60" s="10"/>
      <c r="B60" s="18" t="s">
        <v>16</v>
      </c>
      <c r="C60" s="115">
        <f>N60+V60+AD60</f>
        <v>0</v>
      </c>
      <c r="D60" s="134"/>
      <c r="E60" s="104"/>
      <c r="F60" s="16"/>
      <c r="G60" s="16"/>
      <c r="H60" s="105"/>
      <c r="I60" s="116">
        <f>SUM(I48:I59)</f>
        <v>0</v>
      </c>
      <c r="J60" s="16"/>
      <c r="K60" s="115">
        <f>SUM(K48:K59)</f>
        <v>0</v>
      </c>
      <c r="L60" s="16"/>
      <c r="M60" s="115">
        <f>SUM(M48:M59)</f>
        <v>0</v>
      </c>
      <c r="N60" s="117">
        <f>SUM(N48:N59)</f>
        <v>0</v>
      </c>
      <c r="O60" s="16"/>
      <c r="P60" s="134"/>
      <c r="Q60" s="16"/>
      <c r="R60" s="16"/>
      <c r="S60" s="115">
        <f>SUM(S48:S59)</f>
        <v>0</v>
      </c>
      <c r="T60" s="16"/>
      <c r="U60" s="115">
        <f>SUM(U48:U59)</f>
        <v>0</v>
      </c>
      <c r="V60" s="115">
        <f>SUM(V48:V59)</f>
        <v>0</v>
      </c>
      <c r="W60" s="16"/>
      <c r="X60" s="134"/>
      <c r="Y60" s="16"/>
      <c r="Z60" s="16"/>
      <c r="AA60" s="115">
        <f>SUM(AA48:AA59)</f>
        <v>0</v>
      </c>
      <c r="AB60" s="16"/>
      <c r="AC60" s="115">
        <f>SUM(AC48:AC59)</f>
        <v>0</v>
      </c>
      <c r="AD60" s="115">
        <f>SUM(AD48:AD59)</f>
        <v>0</v>
      </c>
      <c r="AE60" s="16"/>
      <c r="AF60" s="117">
        <f>SUM(AF48:AF59)</f>
        <v>0</v>
      </c>
    </row>
    <row r="61" spans="1:32" ht="45" x14ac:dyDescent="0.25">
      <c r="A61" s="5" t="s">
        <v>111</v>
      </c>
      <c r="B61" s="103" t="s">
        <v>18</v>
      </c>
      <c r="C61" s="5" t="s">
        <v>1</v>
      </c>
      <c r="D61" s="133" t="s">
        <v>2</v>
      </c>
      <c r="E61" s="11" t="s">
        <v>70</v>
      </c>
      <c r="F61" s="5" t="s">
        <v>71</v>
      </c>
      <c r="G61" s="5" t="s">
        <v>81</v>
      </c>
      <c r="H61" s="11" t="s">
        <v>75</v>
      </c>
      <c r="I61" s="5" t="s">
        <v>73</v>
      </c>
      <c r="J61" s="5" t="s">
        <v>5</v>
      </c>
      <c r="K61" s="5" t="s">
        <v>12</v>
      </c>
      <c r="L61" s="5" t="s">
        <v>4</v>
      </c>
      <c r="M61" s="5" t="s">
        <v>76</v>
      </c>
      <c r="N61" s="6" t="s">
        <v>13</v>
      </c>
      <c r="O61" s="11" t="s">
        <v>11</v>
      </c>
      <c r="P61" s="142" t="s">
        <v>2</v>
      </c>
      <c r="Q61" s="5" t="s">
        <v>1</v>
      </c>
      <c r="R61" s="5" t="s">
        <v>7</v>
      </c>
      <c r="S61" s="5" t="s">
        <v>12</v>
      </c>
      <c r="T61" s="5" t="s">
        <v>4</v>
      </c>
      <c r="U61" s="5" t="s">
        <v>8</v>
      </c>
      <c r="V61" s="6" t="s">
        <v>13</v>
      </c>
      <c r="W61" s="11" t="s">
        <v>6</v>
      </c>
      <c r="X61" s="142" t="s">
        <v>2</v>
      </c>
      <c r="Y61" s="5" t="s">
        <v>1</v>
      </c>
      <c r="Z61" s="5" t="s">
        <v>7</v>
      </c>
      <c r="AA61" s="5" t="s">
        <v>12</v>
      </c>
      <c r="AB61" s="5" t="s">
        <v>4</v>
      </c>
      <c r="AC61" s="5" t="s">
        <v>8</v>
      </c>
      <c r="AD61" s="5" t="s">
        <v>13</v>
      </c>
      <c r="AE61" s="5" t="s">
        <v>10</v>
      </c>
      <c r="AF61" s="6" t="s">
        <v>14</v>
      </c>
    </row>
    <row r="62" spans="1:32" x14ac:dyDescent="0.25">
      <c r="A62" s="146" t="str">
        <f>IF(C62=0,"",(N62+V62+AD62)/C62)</f>
        <v/>
      </c>
      <c r="B62" s="145"/>
      <c r="C62" s="24"/>
      <c r="D62" s="129"/>
      <c r="E62" s="24">
        <v>1</v>
      </c>
      <c r="F62" s="107">
        <v>1</v>
      </c>
      <c r="G62" s="172"/>
      <c r="H62" s="23"/>
      <c r="I62" s="112">
        <f>E62*F62*H62</f>
        <v>0</v>
      </c>
      <c r="J62" s="25"/>
      <c r="K62" s="113">
        <f t="shared" ref="K62:K73" si="48">(E62*F62)*(H62*J62)</f>
        <v>0</v>
      </c>
      <c r="L62" s="26"/>
      <c r="M62" s="144">
        <f>L62*K62</f>
        <v>0</v>
      </c>
      <c r="N62" s="114">
        <f>K62+M62</f>
        <v>0</v>
      </c>
      <c r="O62" s="23"/>
      <c r="P62" s="143"/>
      <c r="Q62" s="24"/>
      <c r="R62" s="27"/>
      <c r="S62" s="113">
        <f t="shared" ref="S62:S73" si="49">(E62*F62)*(Q62*R62)</f>
        <v>0</v>
      </c>
      <c r="T62" s="13"/>
      <c r="U62" s="113">
        <f>T62*S62</f>
        <v>0</v>
      </c>
      <c r="V62" s="114">
        <f>S62+U62</f>
        <v>0</v>
      </c>
      <c r="W62" s="23"/>
      <c r="X62" s="143"/>
      <c r="Y62" s="24"/>
      <c r="Z62" s="25"/>
      <c r="AA62" s="113">
        <f t="shared" ref="AA62:AA73" si="50">(E62*F62)*(Y62*Z62)</f>
        <v>0</v>
      </c>
      <c r="AB62" s="26"/>
      <c r="AC62" s="113">
        <f>AB62*AA62</f>
        <v>0</v>
      </c>
      <c r="AD62" s="113">
        <f>AA62+AC62</f>
        <v>0</v>
      </c>
      <c r="AE62" s="12"/>
      <c r="AF62" s="114">
        <f>(AD62*AE62)+AD62</f>
        <v>0</v>
      </c>
    </row>
    <row r="63" spans="1:32" x14ac:dyDescent="0.25">
      <c r="A63" s="146" t="str">
        <f>IF(C63=0,"",(N63+V63+AD63)/C63)</f>
        <v/>
      </c>
      <c r="B63" s="145"/>
      <c r="C63" s="24"/>
      <c r="D63" s="129"/>
      <c r="E63" s="24">
        <v>1</v>
      </c>
      <c r="F63" s="107">
        <v>1</v>
      </c>
      <c r="G63" s="172"/>
      <c r="H63" s="23"/>
      <c r="I63" s="112">
        <f t="shared" ref="I63:I73" si="51">E63*F63*H63</f>
        <v>0</v>
      </c>
      <c r="J63" s="25"/>
      <c r="K63" s="113">
        <f t="shared" si="48"/>
        <v>0</v>
      </c>
      <c r="L63" s="26"/>
      <c r="M63" s="144">
        <f t="shared" ref="M63:M73" si="52">L63*K63</f>
        <v>0</v>
      </c>
      <c r="N63" s="114">
        <f t="shared" ref="N63:N73" si="53">K63+M63</f>
        <v>0</v>
      </c>
      <c r="O63" s="23"/>
      <c r="P63" s="143"/>
      <c r="Q63" s="24"/>
      <c r="R63" s="25"/>
      <c r="S63" s="113">
        <f t="shared" si="49"/>
        <v>0</v>
      </c>
      <c r="T63" s="28"/>
      <c r="U63" s="113">
        <f t="shared" ref="U63:U73" si="54">T63*S63</f>
        <v>0</v>
      </c>
      <c r="V63" s="114">
        <f t="shared" ref="V63:V73" si="55">S63+U63</f>
        <v>0</v>
      </c>
      <c r="W63" s="23"/>
      <c r="X63" s="143"/>
      <c r="Y63" s="24"/>
      <c r="Z63" s="25"/>
      <c r="AA63" s="113">
        <f t="shared" si="50"/>
        <v>0</v>
      </c>
      <c r="AB63" s="26"/>
      <c r="AC63" s="113">
        <f t="shared" ref="AC63:AC73" si="56">AB63*AA63</f>
        <v>0</v>
      </c>
      <c r="AD63" s="113">
        <f t="shared" ref="AD63:AD73" si="57">AA63+AC63</f>
        <v>0</v>
      </c>
      <c r="AE63" s="12"/>
      <c r="AF63" s="114">
        <f t="shared" ref="AF63:AF73" si="58">(AD63*AE63)+AD63</f>
        <v>0</v>
      </c>
    </row>
    <row r="64" spans="1:32" x14ac:dyDescent="0.25">
      <c r="A64" s="146" t="str">
        <f t="shared" ref="A64:A73" si="59">IF(C64=0,"",(N64+V64+AD64)/C64)</f>
        <v/>
      </c>
      <c r="B64" s="145"/>
      <c r="C64" s="24"/>
      <c r="D64" s="129"/>
      <c r="E64" s="24">
        <v>1</v>
      </c>
      <c r="F64" s="107">
        <v>1</v>
      </c>
      <c r="G64" s="172"/>
      <c r="H64" s="23"/>
      <c r="I64" s="112">
        <f t="shared" si="51"/>
        <v>0</v>
      </c>
      <c r="J64" s="25"/>
      <c r="K64" s="113">
        <f t="shared" si="48"/>
        <v>0</v>
      </c>
      <c r="L64" s="26"/>
      <c r="M64" s="144">
        <f t="shared" si="52"/>
        <v>0</v>
      </c>
      <c r="N64" s="114">
        <f t="shared" si="53"/>
        <v>0</v>
      </c>
      <c r="O64" s="23"/>
      <c r="P64" s="143"/>
      <c r="Q64" s="24"/>
      <c r="R64" s="25"/>
      <c r="S64" s="113">
        <f t="shared" si="49"/>
        <v>0</v>
      </c>
      <c r="T64" s="28"/>
      <c r="U64" s="113">
        <f t="shared" si="54"/>
        <v>0</v>
      </c>
      <c r="V64" s="114">
        <f t="shared" si="55"/>
        <v>0</v>
      </c>
      <c r="W64" s="23"/>
      <c r="X64" s="143"/>
      <c r="Y64" s="24"/>
      <c r="Z64" s="25"/>
      <c r="AA64" s="113">
        <f t="shared" si="50"/>
        <v>0</v>
      </c>
      <c r="AB64" s="26"/>
      <c r="AC64" s="113">
        <f t="shared" si="56"/>
        <v>0</v>
      </c>
      <c r="AD64" s="113">
        <f t="shared" si="57"/>
        <v>0</v>
      </c>
      <c r="AE64" s="12"/>
      <c r="AF64" s="114">
        <f t="shared" si="58"/>
        <v>0</v>
      </c>
    </row>
    <row r="65" spans="1:32" x14ac:dyDescent="0.25">
      <c r="A65" s="146" t="str">
        <f t="shared" si="59"/>
        <v/>
      </c>
      <c r="B65" s="145"/>
      <c r="C65" s="24"/>
      <c r="D65" s="129"/>
      <c r="E65" s="24">
        <v>1</v>
      </c>
      <c r="F65" s="107">
        <v>1</v>
      </c>
      <c r="G65" s="172"/>
      <c r="H65" s="23"/>
      <c r="I65" s="112">
        <f t="shared" si="51"/>
        <v>0</v>
      </c>
      <c r="J65" s="25"/>
      <c r="K65" s="113">
        <f t="shared" si="48"/>
        <v>0</v>
      </c>
      <c r="L65" s="26"/>
      <c r="M65" s="144">
        <f t="shared" si="52"/>
        <v>0</v>
      </c>
      <c r="N65" s="114">
        <f t="shared" si="53"/>
        <v>0</v>
      </c>
      <c r="O65" s="23"/>
      <c r="P65" s="143"/>
      <c r="Q65" s="24"/>
      <c r="R65" s="25"/>
      <c r="S65" s="113">
        <f t="shared" si="49"/>
        <v>0</v>
      </c>
      <c r="T65" s="28"/>
      <c r="U65" s="113">
        <f t="shared" si="54"/>
        <v>0</v>
      </c>
      <c r="V65" s="114">
        <f t="shared" si="55"/>
        <v>0</v>
      </c>
      <c r="W65" s="23"/>
      <c r="X65" s="143"/>
      <c r="Y65" s="24"/>
      <c r="Z65" s="25"/>
      <c r="AA65" s="113">
        <f t="shared" si="50"/>
        <v>0</v>
      </c>
      <c r="AB65" s="26"/>
      <c r="AC65" s="113">
        <f t="shared" si="56"/>
        <v>0</v>
      </c>
      <c r="AD65" s="113">
        <f t="shared" si="57"/>
        <v>0</v>
      </c>
      <c r="AE65" s="12"/>
      <c r="AF65" s="114">
        <f t="shared" si="58"/>
        <v>0</v>
      </c>
    </row>
    <row r="66" spans="1:32" x14ac:dyDescent="0.25">
      <c r="A66" s="146" t="str">
        <f t="shared" si="59"/>
        <v/>
      </c>
      <c r="B66" s="145"/>
      <c r="C66" s="24"/>
      <c r="D66" s="129"/>
      <c r="E66" s="24">
        <v>1</v>
      </c>
      <c r="F66" s="107">
        <v>1</v>
      </c>
      <c r="G66" s="172"/>
      <c r="H66" s="23"/>
      <c r="I66" s="112">
        <f t="shared" si="51"/>
        <v>0</v>
      </c>
      <c r="J66" s="25"/>
      <c r="K66" s="113">
        <f t="shared" si="48"/>
        <v>0</v>
      </c>
      <c r="L66" s="26"/>
      <c r="M66" s="144">
        <f t="shared" si="52"/>
        <v>0</v>
      </c>
      <c r="N66" s="114">
        <f t="shared" si="53"/>
        <v>0</v>
      </c>
      <c r="O66" s="23"/>
      <c r="P66" s="143"/>
      <c r="Q66" s="24"/>
      <c r="R66" s="25"/>
      <c r="S66" s="113">
        <f t="shared" si="49"/>
        <v>0</v>
      </c>
      <c r="T66" s="28"/>
      <c r="U66" s="113">
        <f t="shared" si="54"/>
        <v>0</v>
      </c>
      <c r="V66" s="114">
        <f t="shared" si="55"/>
        <v>0</v>
      </c>
      <c r="W66" s="23"/>
      <c r="X66" s="143"/>
      <c r="Y66" s="24"/>
      <c r="Z66" s="25"/>
      <c r="AA66" s="113">
        <f t="shared" si="50"/>
        <v>0</v>
      </c>
      <c r="AB66" s="26"/>
      <c r="AC66" s="113">
        <f t="shared" si="56"/>
        <v>0</v>
      </c>
      <c r="AD66" s="113">
        <f t="shared" si="57"/>
        <v>0</v>
      </c>
      <c r="AE66" s="12"/>
      <c r="AF66" s="114">
        <f t="shared" si="58"/>
        <v>0</v>
      </c>
    </row>
    <row r="67" spans="1:32" x14ac:dyDescent="0.25">
      <c r="A67" s="146" t="str">
        <f t="shared" si="59"/>
        <v/>
      </c>
      <c r="B67" s="145"/>
      <c r="C67" s="24"/>
      <c r="D67" s="129"/>
      <c r="E67" s="24">
        <v>1</v>
      </c>
      <c r="F67" s="107">
        <v>1</v>
      </c>
      <c r="G67" s="172"/>
      <c r="H67" s="23"/>
      <c r="I67" s="112">
        <f t="shared" si="51"/>
        <v>0</v>
      </c>
      <c r="J67" s="25"/>
      <c r="K67" s="113">
        <f t="shared" si="48"/>
        <v>0</v>
      </c>
      <c r="L67" s="26"/>
      <c r="M67" s="144">
        <f t="shared" si="52"/>
        <v>0</v>
      </c>
      <c r="N67" s="114">
        <f t="shared" si="53"/>
        <v>0</v>
      </c>
      <c r="O67" s="23"/>
      <c r="P67" s="143"/>
      <c r="Q67" s="24"/>
      <c r="R67" s="25"/>
      <c r="S67" s="113">
        <f t="shared" si="49"/>
        <v>0</v>
      </c>
      <c r="T67" s="28"/>
      <c r="U67" s="113">
        <f t="shared" si="54"/>
        <v>0</v>
      </c>
      <c r="V67" s="114">
        <f t="shared" si="55"/>
        <v>0</v>
      </c>
      <c r="W67" s="23"/>
      <c r="X67" s="143"/>
      <c r="Y67" s="24"/>
      <c r="Z67" s="25"/>
      <c r="AA67" s="113">
        <f t="shared" si="50"/>
        <v>0</v>
      </c>
      <c r="AB67" s="26"/>
      <c r="AC67" s="113">
        <f t="shared" si="56"/>
        <v>0</v>
      </c>
      <c r="AD67" s="113">
        <f t="shared" si="57"/>
        <v>0</v>
      </c>
      <c r="AE67" s="12"/>
      <c r="AF67" s="114">
        <f t="shared" si="58"/>
        <v>0</v>
      </c>
    </row>
    <row r="68" spans="1:32" x14ac:dyDescent="0.25">
      <c r="A68" s="146" t="str">
        <f t="shared" si="59"/>
        <v/>
      </c>
      <c r="B68" s="145"/>
      <c r="C68" s="24"/>
      <c r="D68" s="129"/>
      <c r="E68" s="24">
        <v>1</v>
      </c>
      <c r="F68" s="107">
        <v>1</v>
      </c>
      <c r="G68" s="172"/>
      <c r="H68" s="23"/>
      <c r="I68" s="112">
        <f t="shared" si="51"/>
        <v>0</v>
      </c>
      <c r="J68" s="25"/>
      <c r="K68" s="113">
        <f t="shared" si="48"/>
        <v>0</v>
      </c>
      <c r="L68" s="26"/>
      <c r="M68" s="144">
        <f t="shared" si="52"/>
        <v>0</v>
      </c>
      <c r="N68" s="114">
        <f t="shared" si="53"/>
        <v>0</v>
      </c>
      <c r="O68" s="23"/>
      <c r="P68" s="143"/>
      <c r="Q68" s="24"/>
      <c r="R68" s="25"/>
      <c r="S68" s="113">
        <f t="shared" si="49"/>
        <v>0</v>
      </c>
      <c r="T68" s="28"/>
      <c r="U68" s="113">
        <f t="shared" si="54"/>
        <v>0</v>
      </c>
      <c r="V68" s="114">
        <f t="shared" si="55"/>
        <v>0</v>
      </c>
      <c r="W68" s="23"/>
      <c r="X68" s="143"/>
      <c r="Y68" s="24"/>
      <c r="Z68" s="25"/>
      <c r="AA68" s="113">
        <f t="shared" si="50"/>
        <v>0</v>
      </c>
      <c r="AB68" s="26"/>
      <c r="AC68" s="113">
        <f t="shared" si="56"/>
        <v>0</v>
      </c>
      <c r="AD68" s="113">
        <f t="shared" si="57"/>
        <v>0</v>
      </c>
      <c r="AE68" s="12"/>
      <c r="AF68" s="114">
        <f t="shared" si="58"/>
        <v>0</v>
      </c>
    </row>
    <row r="69" spans="1:32" x14ac:dyDescent="0.25">
      <c r="A69" s="146" t="str">
        <f t="shared" si="59"/>
        <v/>
      </c>
      <c r="B69" s="145"/>
      <c r="C69" s="24"/>
      <c r="D69" s="129"/>
      <c r="E69" s="24">
        <v>1</v>
      </c>
      <c r="F69" s="107">
        <v>1</v>
      </c>
      <c r="G69" s="172"/>
      <c r="H69" s="23"/>
      <c r="I69" s="112">
        <f t="shared" si="51"/>
        <v>0</v>
      </c>
      <c r="J69" s="25"/>
      <c r="K69" s="113">
        <f t="shared" si="48"/>
        <v>0</v>
      </c>
      <c r="L69" s="26"/>
      <c r="M69" s="144">
        <f t="shared" si="52"/>
        <v>0</v>
      </c>
      <c r="N69" s="114">
        <f t="shared" si="53"/>
        <v>0</v>
      </c>
      <c r="O69" s="23"/>
      <c r="P69" s="143"/>
      <c r="Q69" s="24"/>
      <c r="R69" s="25"/>
      <c r="S69" s="113">
        <f t="shared" si="49"/>
        <v>0</v>
      </c>
      <c r="T69" s="28"/>
      <c r="U69" s="113">
        <f t="shared" si="54"/>
        <v>0</v>
      </c>
      <c r="V69" s="114">
        <f t="shared" si="55"/>
        <v>0</v>
      </c>
      <c r="W69" s="23"/>
      <c r="X69" s="143"/>
      <c r="Y69" s="24"/>
      <c r="Z69" s="25"/>
      <c r="AA69" s="113">
        <f t="shared" si="50"/>
        <v>0</v>
      </c>
      <c r="AB69" s="26"/>
      <c r="AC69" s="113">
        <f t="shared" si="56"/>
        <v>0</v>
      </c>
      <c r="AD69" s="113">
        <f t="shared" si="57"/>
        <v>0</v>
      </c>
      <c r="AE69" s="12"/>
      <c r="AF69" s="114">
        <f t="shared" si="58"/>
        <v>0</v>
      </c>
    </row>
    <row r="70" spans="1:32" x14ac:dyDescent="0.25">
      <c r="A70" s="146" t="str">
        <f t="shared" si="59"/>
        <v/>
      </c>
      <c r="B70" s="145"/>
      <c r="C70" s="24"/>
      <c r="D70" s="129"/>
      <c r="E70" s="24">
        <v>1</v>
      </c>
      <c r="F70" s="107">
        <v>1</v>
      </c>
      <c r="G70" s="172"/>
      <c r="H70" s="23"/>
      <c r="I70" s="112">
        <f t="shared" si="51"/>
        <v>0</v>
      </c>
      <c r="J70" s="25"/>
      <c r="K70" s="113">
        <f t="shared" si="48"/>
        <v>0</v>
      </c>
      <c r="L70" s="26"/>
      <c r="M70" s="144">
        <f t="shared" si="52"/>
        <v>0</v>
      </c>
      <c r="N70" s="114">
        <f t="shared" si="53"/>
        <v>0</v>
      </c>
      <c r="O70" s="23"/>
      <c r="P70" s="143"/>
      <c r="Q70" s="24"/>
      <c r="R70" s="25"/>
      <c r="S70" s="113">
        <f t="shared" si="49"/>
        <v>0</v>
      </c>
      <c r="T70" s="28"/>
      <c r="U70" s="113">
        <f t="shared" si="54"/>
        <v>0</v>
      </c>
      <c r="V70" s="114">
        <f t="shared" si="55"/>
        <v>0</v>
      </c>
      <c r="W70" s="23"/>
      <c r="X70" s="143"/>
      <c r="Y70" s="24"/>
      <c r="Z70" s="25"/>
      <c r="AA70" s="113">
        <f t="shared" si="50"/>
        <v>0</v>
      </c>
      <c r="AB70" s="26"/>
      <c r="AC70" s="113">
        <f t="shared" si="56"/>
        <v>0</v>
      </c>
      <c r="AD70" s="113">
        <f t="shared" si="57"/>
        <v>0</v>
      </c>
      <c r="AE70" s="12"/>
      <c r="AF70" s="114">
        <f t="shared" si="58"/>
        <v>0</v>
      </c>
    </row>
    <row r="71" spans="1:32" x14ac:dyDescent="0.25">
      <c r="A71" s="146" t="str">
        <f t="shared" si="59"/>
        <v/>
      </c>
      <c r="B71" s="145"/>
      <c r="C71" s="24"/>
      <c r="D71" s="129"/>
      <c r="E71" s="24">
        <v>1</v>
      </c>
      <c r="F71" s="107">
        <v>1</v>
      </c>
      <c r="G71" s="172"/>
      <c r="H71" s="23"/>
      <c r="I71" s="112">
        <f t="shared" si="51"/>
        <v>0</v>
      </c>
      <c r="J71" s="25"/>
      <c r="K71" s="113">
        <f t="shared" si="48"/>
        <v>0</v>
      </c>
      <c r="L71" s="26"/>
      <c r="M71" s="144">
        <f t="shared" si="52"/>
        <v>0</v>
      </c>
      <c r="N71" s="114">
        <f t="shared" si="53"/>
        <v>0</v>
      </c>
      <c r="O71" s="23"/>
      <c r="P71" s="143"/>
      <c r="Q71" s="24"/>
      <c r="R71" s="25"/>
      <c r="S71" s="113">
        <f t="shared" si="49"/>
        <v>0</v>
      </c>
      <c r="T71" s="28"/>
      <c r="U71" s="113">
        <f t="shared" si="54"/>
        <v>0</v>
      </c>
      <c r="V71" s="114">
        <f t="shared" si="55"/>
        <v>0</v>
      </c>
      <c r="W71" s="23"/>
      <c r="X71" s="143"/>
      <c r="Y71" s="24"/>
      <c r="Z71" s="25"/>
      <c r="AA71" s="113">
        <f t="shared" si="50"/>
        <v>0</v>
      </c>
      <c r="AB71" s="26"/>
      <c r="AC71" s="113">
        <f t="shared" si="56"/>
        <v>0</v>
      </c>
      <c r="AD71" s="113">
        <f t="shared" si="57"/>
        <v>0</v>
      </c>
      <c r="AE71" s="12"/>
      <c r="AF71" s="114">
        <f t="shared" si="58"/>
        <v>0</v>
      </c>
    </row>
    <row r="72" spans="1:32" x14ac:dyDescent="0.25">
      <c r="A72" s="146" t="str">
        <f t="shared" si="59"/>
        <v/>
      </c>
      <c r="B72" s="145"/>
      <c r="C72" s="24"/>
      <c r="D72" s="129"/>
      <c r="E72" s="24">
        <v>1</v>
      </c>
      <c r="F72" s="107">
        <v>1</v>
      </c>
      <c r="G72" s="172"/>
      <c r="H72" s="23"/>
      <c r="I72" s="112">
        <f t="shared" si="51"/>
        <v>0</v>
      </c>
      <c r="J72" s="25"/>
      <c r="K72" s="113">
        <f t="shared" si="48"/>
        <v>0</v>
      </c>
      <c r="L72" s="26"/>
      <c r="M72" s="144">
        <f t="shared" si="52"/>
        <v>0</v>
      </c>
      <c r="N72" s="114">
        <f t="shared" si="53"/>
        <v>0</v>
      </c>
      <c r="O72" s="23"/>
      <c r="P72" s="143"/>
      <c r="Q72" s="24"/>
      <c r="R72" s="25"/>
      <c r="S72" s="113">
        <f t="shared" si="49"/>
        <v>0</v>
      </c>
      <c r="T72" s="28"/>
      <c r="U72" s="113">
        <f t="shared" si="54"/>
        <v>0</v>
      </c>
      <c r="V72" s="114">
        <f t="shared" si="55"/>
        <v>0</v>
      </c>
      <c r="W72" s="23"/>
      <c r="X72" s="143"/>
      <c r="Y72" s="24"/>
      <c r="Z72" s="25"/>
      <c r="AA72" s="113">
        <f t="shared" si="50"/>
        <v>0</v>
      </c>
      <c r="AB72" s="26"/>
      <c r="AC72" s="113">
        <f t="shared" si="56"/>
        <v>0</v>
      </c>
      <c r="AD72" s="113">
        <f t="shared" si="57"/>
        <v>0</v>
      </c>
      <c r="AE72" s="12"/>
      <c r="AF72" s="114">
        <f t="shared" si="58"/>
        <v>0</v>
      </c>
    </row>
    <row r="73" spans="1:32" ht="15.75" thickBot="1" x14ac:dyDescent="0.3">
      <c r="A73" s="146" t="str">
        <f t="shared" si="59"/>
        <v/>
      </c>
      <c r="B73" s="145"/>
      <c r="C73" s="24"/>
      <c r="D73" s="129"/>
      <c r="E73" s="24">
        <v>1</v>
      </c>
      <c r="F73" s="107">
        <v>1</v>
      </c>
      <c r="G73" s="172"/>
      <c r="H73" s="23"/>
      <c r="I73" s="112">
        <f t="shared" si="51"/>
        <v>0</v>
      </c>
      <c r="J73" s="25"/>
      <c r="K73" s="113">
        <f t="shared" si="48"/>
        <v>0</v>
      </c>
      <c r="L73" s="26"/>
      <c r="M73" s="144">
        <f t="shared" si="52"/>
        <v>0</v>
      </c>
      <c r="N73" s="114">
        <f t="shared" si="53"/>
        <v>0</v>
      </c>
      <c r="O73" s="23"/>
      <c r="P73" s="143"/>
      <c r="Q73" s="24"/>
      <c r="R73" s="25"/>
      <c r="S73" s="113">
        <f t="shared" si="49"/>
        <v>0</v>
      </c>
      <c r="T73" s="28"/>
      <c r="U73" s="113">
        <f t="shared" si="54"/>
        <v>0</v>
      </c>
      <c r="V73" s="114">
        <f t="shared" si="55"/>
        <v>0</v>
      </c>
      <c r="W73" s="23"/>
      <c r="X73" s="143"/>
      <c r="Y73" s="24"/>
      <c r="Z73" s="25"/>
      <c r="AA73" s="113">
        <f t="shared" si="50"/>
        <v>0</v>
      </c>
      <c r="AB73" s="26"/>
      <c r="AC73" s="113">
        <f t="shared" si="56"/>
        <v>0</v>
      </c>
      <c r="AD73" s="113">
        <f t="shared" si="57"/>
        <v>0</v>
      </c>
      <c r="AE73" s="12"/>
      <c r="AF73" s="114">
        <f t="shared" si="58"/>
        <v>0</v>
      </c>
    </row>
    <row r="74" spans="1:32" ht="15.75" thickBot="1" x14ac:dyDescent="0.3">
      <c r="A74" s="10"/>
      <c r="B74" s="18" t="s">
        <v>16</v>
      </c>
      <c r="C74" s="115">
        <f>N74+V74+AD74</f>
        <v>0</v>
      </c>
      <c r="D74" s="134" t="s">
        <v>74</v>
      </c>
      <c r="E74" s="104"/>
      <c r="F74" s="16"/>
      <c r="G74" s="16"/>
      <c r="H74" s="105"/>
      <c r="I74" s="116">
        <f>SUM(I62:I73)</f>
        <v>0</v>
      </c>
      <c r="J74" s="16"/>
      <c r="K74" s="115">
        <f>SUM(K62:K73)</f>
        <v>0</v>
      </c>
      <c r="L74" s="16"/>
      <c r="M74" s="115">
        <f>SUM(M62:M73)</f>
        <v>0</v>
      </c>
      <c r="N74" s="117">
        <f>SUM(N62:N73)</f>
        <v>0</v>
      </c>
      <c r="O74" s="16"/>
      <c r="P74" s="134"/>
      <c r="Q74" s="16"/>
      <c r="R74" s="16"/>
      <c r="S74" s="115">
        <f>SUM(S62:S73)</f>
        <v>0</v>
      </c>
      <c r="T74" s="16"/>
      <c r="U74" s="115">
        <f>SUM(U62:U73)</f>
        <v>0</v>
      </c>
      <c r="V74" s="115">
        <f>SUM(V62:V73)</f>
        <v>0</v>
      </c>
      <c r="W74" s="16"/>
      <c r="X74" s="134"/>
      <c r="Y74" s="16"/>
      <c r="Z74" s="16"/>
      <c r="AA74" s="115">
        <f>SUM(AA62:AA73)</f>
        <v>0</v>
      </c>
      <c r="AB74" s="16"/>
      <c r="AC74" s="115">
        <f>SUM(AC62:AC73)</f>
        <v>0</v>
      </c>
      <c r="AD74" s="115">
        <f>SUM(AD62:AD73)</f>
        <v>0</v>
      </c>
      <c r="AE74" s="16"/>
      <c r="AF74" s="117">
        <f>SUM(AF62:AF73)</f>
        <v>0</v>
      </c>
    </row>
    <row r="75" spans="1:32" ht="45" x14ac:dyDescent="0.25">
      <c r="A75" s="5" t="s">
        <v>111</v>
      </c>
      <c r="B75" s="103" t="s">
        <v>22</v>
      </c>
      <c r="C75" s="5" t="s">
        <v>1</v>
      </c>
      <c r="D75" s="133" t="s">
        <v>2</v>
      </c>
      <c r="E75" s="11" t="s">
        <v>70</v>
      </c>
      <c r="F75" s="5" t="s">
        <v>71</v>
      </c>
      <c r="G75" s="5" t="s">
        <v>81</v>
      </c>
      <c r="H75" s="11" t="s">
        <v>75</v>
      </c>
      <c r="I75" s="5" t="s">
        <v>73</v>
      </c>
      <c r="J75" s="5" t="s">
        <v>5</v>
      </c>
      <c r="K75" s="5" t="s">
        <v>12</v>
      </c>
      <c r="L75" s="5" t="s">
        <v>4</v>
      </c>
      <c r="M75" s="5" t="s">
        <v>76</v>
      </c>
      <c r="N75" s="6" t="s">
        <v>13</v>
      </c>
      <c r="O75" s="11" t="s">
        <v>11</v>
      </c>
      <c r="P75" s="142" t="s">
        <v>2</v>
      </c>
      <c r="Q75" s="5" t="s">
        <v>1</v>
      </c>
      <c r="R75" s="5" t="s">
        <v>7</v>
      </c>
      <c r="S75" s="5" t="s">
        <v>12</v>
      </c>
      <c r="T75" s="5" t="s">
        <v>4</v>
      </c>
      <c r="U75" s="5" t="s">
        <v>8</v>
      </c>
      <c r="V75" s="6" t="s">
        <v>13</v>
      </c>
      <c r="W75" s="11" t="s">
        <v>6</v>
      </c>
      <c r="X75" s="142" t="s">
        <v>2</v>
      </c>
      <c r="Y75" s="5" t="s">
        <v>1</v>
      </c>
      <c r="Z75" s="5" t="s">
        <v>7</v>
      </c>
      <c r="AA75" s="5" t="s">
        <v>12</v>
      </c>
      <c r="AB75" s="5" t="s">
        <v>4</v>
      </c>
      <c r="AC75" s="5" t="s">
        <v>8</v>
      </c>
      <c r="AD75" s="5" t="s">
        <v>13</v>
      </c>
      <c r="AE75" s="5" t="s">
        <v>10</v>
      </c>
      <c r="AF75" s="6" t="s">
        <v>14</v>
      </c>
    </row>
    <row r="76" spans="1:32" x14ac:dyDescent="0.25">
      <c r="A76" s="146" t="str">
        <f>IF(C76=0,"",(N76+V76+AD76)/C76)</f>
        <v/>
      </c>
      <c r="B76" s="145"/>
      <c r="C76" s="24"/>
      <c r="D76" s="129"/>
      <c r="E76" s="24">
        <v>1</v>
      </c>
      <c r="F76" s="107">
        <v>1</v>
      </c>
      <c r="G76" s="172"/>
      <c r="H76" s="23"/>
      <c r="I76" s="112">
        <f>E76*F76*H76</f>
        <v>0</v>
      </c>
      <c r="J76" s="25"/>
      <c r="K76" s="113">
        <f t="shared" ref="K76:K87" si="60">(E76*F76)*(H76*J76)</f>
        <v>0</v>
      </c>
      <c r="L76" s="26"/>
      <c r="M76" s="144">
        <f>L76*K76</f>
        <v>0</v>
      </c>
      <c r="N76" s="114">
        <f>K76+M76</f>
        <v>0</v>
      </c>
      <c r="O76" s="23"/>
      <c r="P76" s="143"/>
      <c r="Q76" s="24"/>
      <c r="R76" s="27"/>
      <c r="S76" s="113">
        <f t="shared" ref="S76:S87" si="61">(E76*F76)*(Q76*R76)</f>
        <v>0</v>
      </c>
      <c r="T76" s="28"/>
      <c r="U76" s="113">
        <f>T76*S76</f>
        <v>0</v>
      </c>
      <c r="V76" s="114">
        <f>S76+U76</f>
        <v>0</v>
      </c>
      <c r="W76" s="23"/>
      <c r="X76" s="143"/>
      <c r="Y76" s="24"/>
      <c r="Z76" s="25"/>
      <c r="AA76" s="113">
        <f t="shared" ref="AA76:AA87" si="62">(E76*F76)*(Y76*Z76)</f>
        <v>0</v>
      </c>
      <c r="AB76" s="26"/>
      <c r="AC76" s="113">
        <f>AB76*AA76</f>
        <v>0</v>
      </c>
      <c r="AD76" s="113">
        <f>AA76+AC76</f>
        <v>0</v>
      </c>
      <c r="AE76" s="12"/>
      <c r="AF76" s="114">
        <f>(AD76*AE76)+AD76</f>
        <v>0</v>
      </c>
    </row>
    <row r="77" spans="1:32" x14ac:dyDescent="0.25">
      <c r="A77" s="146" t="str">
        <f>IF(C77=0,"",(N77+V77+AD77)/C77)</f>
        <v/>
      </c>
      <c r="B77" s="145"/>
      <c r="C77" s="24"/>
      <c r="D77" s="129"/>
      <c r="E77" s="24">
        <v>1</v>
      </c>
      <c r="F77" s="107">
        <v>1</v>
      </c>
      <c r="G77" s="172"/>
      <c r="H77" s="23"/>
      <c r="I77" s="112">
        <f t="shared" ref="I77:I87" si="63">E77*F77*H77</f>
        <v>0</v>
      </c>
      <c r="J77" s="25"/>
      <c r="K77" s="113">
        <f t="shared" si="60"/>
        <v>0</v>
      </c>
      <c r="L77" s="26"/>
      <c r="M77" s="144">
        <f t="shared" ref="M77:M87" si="64">L77*K77</f>
        <v>0</v>
      </c>
      <c r="N77" s="114">
        <f t="shared" ref="N77:N87" si="65">K77+M77</f>
        <v>0</v>
      </c>
      <c r="O77" s="23"/>
      <c r="P77" s="143"/>
      <c r="Q77" s="24"/>
      <c r="R77" s="25"/>
      <c r="S77" s="113">
        <f t="shared" si="61"/>
        <v>0</v>
      </c>
      <c r="T77" s="28"/>
      <c r="U77" s="113">
        <f t="shared" ref="U77:U87" si="66">T77*S77</f>
        <v>0</v>
      </c>
      <c r="V77" s="114">
        <f t="shared" ref="V77:V87" si="67">S77+U77</f>
        <v>0</v>
      </c>
      <c r="W77" s="23"/>
      <c r="X77" s="143"/>
      <c r="Y77" s="24"/>
      <c r="Z77" s="25"/>
      <c r="AA77" s="113">
        <f t="shared" si="62"/>
        <v>0</v>
      </c>
      <c r="AB77" s="26"/>
      <c r="AC77" s="113">
        <f t="shared" ref="AC77:AC87" si="68">AB77*AA77</f>
        <v>0</v>
      </c>
      <c r="AD77" s="113">
        <f t="shared" ref="AD77:AD87" si="69">AA77+AC77</f>
        <v>0</v>
      </c>
      <c r="AE77" s="12"/>
      <c r="AF77" s="114">
        <f t="shared" ref="AF77:AF87" si="70">(AD77*AE77)+AD77</f>
        <v>0</v>
      </c>
    </row>
    <row r="78" spans="1:32" x14ac:dyDescent="0.25">
      <c r="A78" s="146" t="str">
        <f t="shared" ref="A78:A87" si="71">IF(C78=0,"",(N78+V78+AD78)/C78)</f>
        <v/>
      </c>
      <c r="B78" s="145"/>
      <c r="C78" s="24"/>
      <c r="D78" s="129"/>
      <c r="E78" s="24">
        <v>1</v>
      </c>
      <c r="F78" s="107">
        <v>1</v>
      </c>
      <c r="G78" s="172"/>
      <c r="H78" s="23"/>
      <c r="I78" s="112">
        <f t="shared" si="63"/>
        <v>0</v>
      </c>
      <c r="J78" s="25"/>
      <c r="K78" s="113">
        <f t="shared" si="60"/>
        <v>0</v>
      </c>
      <c r="L78" s="26"/>
      <c r="M78" s="144">
        <f t="shared" si="64"/>
        <v>0</v>
      </c>
      <c r="N78" s="114">
        <f t="shared" si="65"/>
        <v>0</v>
      </c>
      <c r="O78" s="23"/>
      <c r="P78" s="143"/>
      <c r="Q78" s="24"/>
      <c r="R78" s="25"/>
      <c r="S78" s="113">
        <f t="shared" si="61"/>
        <v>0</v>
      </c>
      <c r="T78" s="28"/>
      <c r="U78" s="113">
        <f t="shared" si="66"/>
        <v>0</v>
      </c>
      <c r="V78" s="114">
        <f t="shared" si="67"/>
        <v>0</v>
      </c>
      <c r="W78" s="23"/>
      <c r="X78" s="143"/>
      <c r="Y78" s="24"/>
      <c r="Z78" s="25"/>
      <c r="AA78" s="113">
        <f t="shared" si="62"/>
        <v>0</v>
      </c>
      <c r="AB78" s="26"/>
      <c r="AC78" s="113">
        <f t="shared" si="68"/>
        <v>0</v>
      </c>
      <c r="AD78" s="113">
        <f t="shared" si="69"/>
        <v>0</v>
      </c>
      <c r="AE78" s="12"/>
      <c r="AF78" s="114">
        <f t="shared" si="70"/>
        <v>0</v>
      </c>
    </row>
    <row r="79" spans="1:32" x14ac:dyDescent="0.25">
      <c r="A79" s="146" t="str">
        <f t="shared" si="71"/>
        <v/>
      </c>
      <c r="B79" s="145"/>
      <c r="C79" s="24"/>
      <c r="D79" s="129"/>
      <c r="E79" s="24">
        <v>1</v>
      </c>
      <c r="F79" s="107">
        <v>1</v>
      </c>
      <c r="G79" s="172"/>
      <c r="H79" s="23"/>
      <c r="I79" s="112">
        <f t="shared" si="63"/>
        <v>0</v>
      </c>
      <c r="J79" s="25"/>
      <c r="K79" s="113">
        <f t="shared" si="60"/>
        <v>0</v>
      </c>
      <c r="L79" s="26"/>
      <c r="M79" s="144">
        <f t="shared" si="64"/>
        <v>0</v>
      </c>
      <c r="N79" s="114">
        <f t="shared" si="65"/>
        <v>0</v>
      </c>
      <c r="O79" s="23"/>
      <c r="P79" s="143"/>
      <c r="Q79" s="24"/>
      <c r="R79" s="25"/>
      <c r="S79" s="113">
        <f t="shared" si="61"/>
        <v>0</v>
      </c>
      <c r="T79" s="28"/>
      <c r="U79" s="113">
        <f t="shared" si="66"/>
        <v>0</v>
      </c>
      <c r="V79" s="114">
        <f t="shared" si="67"/>
        <v>0</v>
      </c>
      <c r="W79" s="23"/>
      <c r="X79" s="143"/>
      <c r="Y79" s="24"/>
      <c r="Z79" s="25"/>
      <c r="AA79" s="113">
        <f t="shared" si="62"/>
        <v>0</v>
      </c>
      <c r="AB79" s="26"/>
      <c r="AC79" s="113">
        <f t="shared" si="68"/>
        <v>0</v>
      </c>
      <c r="AD79" s="113">
        <f t="shared" si="69"/>
        <v>0</v>
      </c>
      <c r="AE79" s="12"/>
      <c r="AF79" s="114">
        <f t="shared" si="70"/>
        <v>0</v>
      </c>
    </row>
    <row r="80" spans="1:32" x14ac:dyDescent="0.25">
      <c r="A80" s="146" t="str">
        <f t="shared" si="71"/>
        <v/>
      </c>
      <c r="B80" s="145"/>
      <c r="C80" s="24"/>
      <c r="D80" s="129"/>
      <c r="E80" s="24">
        <v>1</v>
      </c>
      <c r="F80" s="107">
        <v>1</v>
      </c>
      <c r="G80" s="172"/>
      <c r="H80" s="23"/>
      <c r="I80" s="112">
        <f t="shared" si="63"/>
        <v>0</v>
      </c>
      <c r="J80" s="25"/>
      <c r="K80" s="113">
        <f t="shared" si="60"/>
        <v>0</v>
      </c>
      <c r="L80" s="26"/>
      <c r="M80" s="144">
        <f t="shared" si="64"/>
        <v>0</v>
      </c>
      <c r="N80" s="114">
        <f t="shared" si="65"/>
        <v>0</v>
      </c>
      <c r="O80" s="23"/>
      <c r="P80" s="143"/>
      <c r="Q80" s="24"/>
      <c r="R80" s="25"/>
      <c r="S80" s="113">
        <f t="shared" si="61"/>
        <v>0</v>
      </c>
      <c r="T80" s="28"/>
      <c r="U80" s="113">
        <f t="shared" si="66"/>
        <v>0</v>
      </c>
      <c r="V80" s="114">
        <f t="shared" si="67"/>
        <v>0</v>
      </c>
      <c r="W80" s="23"/>
      <c r="X80" s="143"/>
      <c r="Y80" s="24"/>
      <c r="Z80" s="25"/>
      <c r="AA80" s="113">
        <f t="shared" si="62"/>
        <v>0</v>
      </c>
      <c r="AB80" s="26"/>
      <c r="AC80" s="113">
        <f t="shared" si="68"/>
        <v>0</v>
      </c>
      <c r="AD80" s="113">
        <f t="shared" si="69"/>
        <v>0</v>
      </c>
      <c r="AE80" s="12"/>
      <c r="AF80" s="114">
        <f t="shared" si="70"/>
        <v>0</v>
      </c>
    </row>
    <row r="81" spans="1:32" x14ac:dyDescent="0.25">
      <c r="A81" s="146" t="str">
        <f t="shared" si="71"/>
        <v/>
      </c>
      <c r="B81" s="145"/>
      <c r="C81" s="24"/>
      <c r="D81" s="129"/>
      <c r="E81" s="24">
        <v>1</v>
      </c>
      <c r="F81" s="107">
        <v>1</v>
      </c>
      <c r="G81" s="172"/>
      <c r="H81" s="23"/>
      <c r="I81" s="112">
        <f t="shared" si="63"/>
        <v>0</v>
      </c>
      <c r="J81" s="25"/>
      <c r="K81" s="113">
        <f t="shared" si="60"/>
        <v>0</v>
      </c>
      <c r="L81" s="26"/>
      <c r="M81" s="144">
        <f t="shared" si="64"/>
        <v>0</v>
      </c>
      <c r="N81" s="114">
        <f t="shared" si="65"/>
        <v>0</v>
      </c>
      <c r="O81" s="23"/>
      <c r="P81" s="143"/>
      <c r="Q81" s="24"/>
      <c r="R81" s="25"/>
      <c r="S81" s="113">
        <f t="shared" si="61"/>
        <v>0</v>
      </c>
      <c r="T81" s="28"/>
      <c r="U81" s="113">
        <f t="shared" si="66"/>
        <v>0</v>
      </c>
      <c r="V81" s="114">
        <f t="shared" si="67"/>
        <v>0</v>
      </c>
      <c r="W81" s="23"/>
      <c r="X81" s="143"/>
      <c r="Y81" s="24"/>
      <c r="Z81" s="25"/>
      <c r="AA81" s="113">
        <f t="shared" si="62"/>
        <v>0</v>
      </c>
      <c r="AB81" s="26"/>
      <c r="AC81" s="113">
        <f t="shared" si="68"/>
        <v>0</v>
      </c>
      <c r="AD81" s="113">
        <f t="shared" si="69"/>
        <v>0</v>
      </c>
      <c r="AE81" s="12"/>
      <c r="AF81" s="114">
        <f t="shared" si="70"/>
        <v>0</v>
      </c>
    </row>
    <row r="82" spans="1:32" x14ac:dyDescent="0.25">
      <c r="A82" s="146" t="str">
        <f t="shared" si="71"/>
        <v/>
      </c>
      <c r="B82" s="145"/>
      <c r="C82" s="24"/>
      <c r="D82" s="129"/>
      <c r="E82" s="24">
        <v>1</v>
      </c>
      <c r="F82" s="107">
        <v>1</v>
      </c>
      <c r="G82" s="172"/>
      <c r="H82" s="23"/>
      <c r="I82" s="112">
        <f t="shared" si="63"/>
        <v>0</v>
      </c>
      <c r="J82" s="25"/>
      <c r="K82" s="113">
        <f t="shared" si="60"/>
        <v>0</v>
      </c>
      <c r="L82" s="26"/>
      <c r="M82" s="144">
        <f t="shared" si="64"/>
        <v>0</v>
      </c>
      <c r="N82" s="114">
        <f t="shared" si="65"/>
        <v>0</v>
      </c>
      <c r="O82" s="23"/>
      <c r="P82" s="143"/>
      <c r="Q82" s="24"/>
      <c r="R82" s="25"/>
      <c r="S82" s="113">
        <f t="shared" si="61"/>
        <v>0</v>
      </c>
      <c r="T82" s="28"/>
      <c r="U82" s="113">
        <f t="shared" si="66"/>
        <v>0</v>
      </c>
      <c r="V82" s="114">
        <f t="shared" si="67"/>
        <v>0</v>
      </c>
      <c r="W82" s="23"/>
      <c r="X82" s="143"/>
      <c r="Y82" s="24"/>
      <c r="Z82" s="25"/>
      <c r="AA82" s="113">
        <f t="shared" si="62"/>
        <v>0</v>
      </c>
      <c r="AB82" s="26"/>
      <c r="AC82" s="113">
        <f t="shared" si="68"/>
        <v>0</v>
      </c>
      <c r="AD82" s="113">
        <f t="shared" si="69"/>
        <v>0</v>
      </c>
      <c r="AE82" s="12"/>
      <c r="AF82" s="114">
        <f t="shared" si="70"/>
        <v>0</v>
      </c>
    </row>
    <row r="83" spans="1:32" x14ac:dyDescent="0.25">
      <c r="A83" s="146" t="str">
        <f t="shared" si="71"/>
        <v/>
      </c>
      <c r="B83" s="147"/>
      <c r="C83" s="24"/>
      <c r="D83" s="129"/>
      <c r="E83" s="24">
        <v>1</v>
      </c>
      <c r="F83" s="107">
        <v>1</v>
      </c>
      <c r="G83" s="172"/>
      <c r="H83" s="23"/>
      <c r="I83" s="112">
        <f t="shared" si="63"/>
        <v>0</v>
      </c>
      <c r="J83" s="25"/>
      <c r="K83" s="113">
        <f t="shared" si="60"/>
        <v>0</v>
      </c>
      <c r="L83" s="26"/>
      <c r="M83" s="144">
        <f t="shared" si="64"/>
        <v>0</v>
      </c>
      <c r="N83" s="114">
        <f t="shared" si="65"/>
        <v>0</v>
      </c>
      <c r="O83" s="23"/>
      <c r="P83" s="143"/>
      <c r="Q83" s="24"/>
      <c r="R83" s="25"/>
      <c r="S83" s="113">
        <f t="shared" si="61"/>
        <v>0</v>
      </c>
      <c r="T83" s="28"/>
      <c r="U83" s="113">
        <f t="shared" si="66"/>
        <v>0</v>
      </c>
      <c r="V83" s="114">
        <f t="shared" si="67"/>
        <v>0</v>
      </c>
      <c r="W83" s="23"/>
      <c r="X83" s="143"/>
      <c r="Y83" s="24"/>
      <c r="Z83" s="25"/>
      <c r="AA83" s="113">
        <f t="shared" si="62"/>
        <v>0</v>
      </c>
      <c r="AB83" s="26"/>
      <c r="AC83" s="113">
        <f t="shared" si="68"/>
        <v>0</v>
      </c>
      <c r="AD83" s="113">
        <f t="shared" si="69"/>
        <v>0</v>
      </c>
      <c r="AE83" s="12"/>
      <c r="AF83" s="114">
        <f t="shared" si="70"/>
        <v>0</v>
      </c>
    </row>
    <row r="84" spans="1:32" x14ac:dyDescent="0.25">
      <c r="A84" s="146" t="str">
        <f t="shared" si="71"/>
        <v/>
      </c>
      <c r="B84" s="145"/>
      <c r="C84" s="24"/>
      <c r="D84" s="129"/>
      <c r="E84" s="24">
        <v>1</v>
      </c>
      <c r="F84" s="107">
        <v>1</v>
      </c>
      <c r="G84" s="172"/>
      <c r="H84" s="23"/>
      <c r="I84" s="112">
        <f t="shared" si="63"/>
        <v>0</v>
      </c>
      <c r="J84" s="25"/>
      <c r="K84" s="113">
        <f t="shared" si="60"/>
        <v>0</v>
      </c>
      <c r="L84" s="26"/>
      <c r="M84" s="144">
        <f t="shared" si="64"/>
        <v>0</v>
      </c>
      <c r="N84" s="114">
        <f t="shared" si="65"/>
        <v>0</v>
      </c>
      <c r="O84" s="23"/>
      <c r="P84" s="143"/>
      <c r="Q84" s="24"/>
      <c r="R84" s="25"/>
      <c r="S84" s="113">
        <f t="shared" si="61"/>
        <v>0</v>
      </c>
      <c r="T84" s="28"/>
      <c r="U84" s="113">
        <f t="shared" si="66"/>
        <v>0</v>
      </c>
      <c r="V84" s="114">
        <f t="shared" si="67"/>
        <v>0</v>
      </c>
      <c r="W84" s="23"/>
      <c r="X84" s="143"/>
      <c r="Y84" s="24"/>
      <c r="Z84" s="25"/>
      <c r="AA84" s="113">
        <f t="shared" si="62"/>
        <v>0</v>
      </c>
      <c r="AB84" s="26"/>
      <c r="AC84" s="113">
        <f t="shared" si="68"/>
        <v>0</v>
      </c>
      <c r="AD84" s="113">
        <f t="shared" si="69"/>
        <v>0</v>
      </c>
      <c r="AE84" s="12"/>
      <c r="AF84" s="114">
        <f t="shared" si="70"/>
        <v>0</v>
      </c>
    </row>
    <row r="85" spans="1:32" x14ac:dyDescent="0.25">
      <c r="A85" s="146" t="str">
        <f t="shared" si="71"/>
        <v/>
      </c>
      <c r="B85" s="145"/>
      <c r="C85" s="24"/>
      <c r="D85" s="129"/>
      <c r="E85" s="24">
        <v>1</v>
      </c>
      <c r="F85" s="107">
        <v>1</v>
      </c>
      <c r="G85" s="172"/>
      <c r="H85" s="23"/>
      <c r="I85" s="112">
        <f t="shared" si="63"/>
        <v>0</v>
      </c>
      <c r="J85" s="25"/>
      <c r="K85" s="113">
        <f t="shared" si="60"/>
        <v>0</v>
      </c>
      <c r="L85" s="26"/>
      <c r="M85" s="144">
        <f t="shared" si="64"/>
        <v>0</v>
      </c>
      <c r="N85" s="114">
        <f t="shared" si="65"/>
        <v>0</v>
      </c>
      <c r="O85" s="23"/>
      <c r="P85" s="143"/>
      <c r="Q85" s="24"/>
      <c r="R85" s="25"/>
      <c r="S85" s="113">
        <f t="shared" si="61"/>
        <v>0</v>
      </c>
      <c r="T85" s="28"/>
      <c r="U85" s="113">
        <f t="shared" si="66"/>
        <v>0</v>
      </c>
      <c r="V85" s="114">
        <f t="shared" si="67"/>
        <v>0</v>
      </c>
      <c r="W85" s="23"/>
      <c r="X85" s="143"/>
      <c r="Y85" s="24"/>
      <c r="Z85" s="25"/>
      <c r="AA85" s="113">
        <f t="shared" si="62"/>
        <v>0</v>
      </c>
      <c r="AB85" s="26"/>
      <c r="AC85" s="113">
        <f t="shared" si="68"/>
        <v>0</v>
      </c>
      <c r="AD85" s="113">
        <f t="shared" si="69"/>
        <v>0</v>
      </c>
      <c r="AE85" s="12"/>
      <c r="AF85" s="114">
        <f t="shared" si="70"/>
        <v>0</v>
      </c>
    </row>
    <row r="86" spans="1:32" x14ac:dyDescent="0.25">
      <c r="A86" s="146" t="str">
        <f t="shared" si="71"/>
        <v/>
      </c>
      <c r="B86" s="145"/>
      <c r="C86" s="24"/>
      <c r="D86" s="129"/>
      <c r="E86" s="24">
        <v>1</v>
      </c>
      <c r="F86" s="107">
        <v>1</v>
      </c>
      <c r="G86" s="172"/>
      <c r="H86" s="23"/>
      <c r="I86" s="112">
        <f t="shared" si="63"/>
        <v>0</v>
      </c>
      <c r="J86" s="25"/>
      <c r="K86" s="113">
        <f t="shared" si="60"/>
        <v>0</v>
      </c>
      <c r="L86" s="26"/>
      <c r="M86" s="144">
        <f t="shared" si="64"/>
        <v>0</v>
      </c>
      <c r="N86" s="114">
        <f t="shared" si="65"/>
        <v>0</v>
      </c>
      <c r="O86" s="23"/>
      <c r="P86" s="143"/>
      <c r="Q86" s="24"/>
      <c r="R86" s="25"/>
      <c r="S86" s="113">
        <f t="shared" si="61"/>
        <v>0</v>
      </c>
      <c r="T86" s="28"/>
      <c r="U86" s="113">
        <f t="shared" si="66"/>
        <v>0</v>
      </c>
      <c r="V86" s="114">
        <f t="shared" si="67"/>
        <v>0</v>
      </c>
      <c r="W86" s="23"/>
      <c r="X86" s="143"/>
      <c r="Y86" s="24"/>
      <c r="Z86" s="25"/>
      <c r="AA86" s="113">
        <f t="shared" si="62"/>
        <v>0</v>
      </c>
      <c r="AB86" s="26"/>
      <c r="AC86" s="113">
        <f t="shared" si="68"/>
        <v>0</v>
      </c>
      <c r="AD86" s="113">
        <f t="shared" si="69"/>
        <v>0</v>
      </c>
      <c r="AE86" s="12"/>
      <c r="AF86" s="114">
        <f t="shared" si="70"/>
        <v>0</v>
      </c>
    </row>
    <row r="87" spans="1:32" ht="15.75" thickBot="1" x14ac:dyDescent="0.3">
      <c r="A87" s="146" t="str">
        <f t="shared" si="71"/>
        <v/>
      </c>
      <c r="B87" s="145"/>
      <c r="C87" s="24"/>
      <c r="D87" s="129"/>
      <c r="E87" s="24">
        <v>1</v>
      </c>
      <c r="F87" s="107">
        <v>1</v>
      </c>
      <c r="G87" s="172"/>
      <c r="H87" s="23"/>
      <c r="I87" s="112">
        <f t="shared" si="63"/>
        <v>0</v>
      </c>
      <c r="J87" s="25"/>
      <c r="K87" s="113">
        <f t="shared" si="60"/>
        <v>0</v>
      </c>
      <c r="L87" s="26"/>
      <c r="M87" s="144">
        <f t="shared" si="64"/>
        <v>0</v>
      </c>
      <c r="N87" s="114">
        <f t="shared" si="65"/>
        <v>0</v>
      </c>
      <c r="O87" s="23"/>
      <c r="P87" s="143"/>
      <c r="Q87" s="24"/>
      <c r="R87" s="25"/>
      <c r="S87" s="113">
        <f t="shared" si="61"/>
        <v>0</v>
      </c>
      <c r="T87" s="28"/>
      <c r="U87" s="113">
        <f t="shared" si="66"/>
        <v>0</v>
      </c>
      <c r="V87" s="114">
        <f t="shared" si="67"/>
        <v>0</v>
      </c>
      <c r="W87" s="23"/>
      <c r="X87" s="143"/>
      <c r="Y87" s="24"/>
      <c r="Z87" s="25"/>
      <c r="AA87" s="113">
        <f t="shared" si="62"/>
        <v>0</v>
      </c>
      <c r="AB87" s="26"/>
      <c r="AC87" s="113">
        <f t="shared" si="68"/>
        <v>0</v>
      </c>
      <c r="AD87" s="113">
        <f t="shared" si="69"/>
        <v>0</v>
      </c>
      <c r="AE87" s="12"/>
      <c r="AF87" s="114">
        <f t="shared" si="70"/>
        <v>0</v>
      </c>
    </row>
    <row r="88" spans="1:32" ht="15.75" thickBot="1" x14ac:dyDescent="0.3">
      <c r="A88" s="10"/>
      <c r="B88" s="18" t="s">
        <v>16</v>
      </c>
      <c r="C88" s="115">
        <f>N88+V88+AD88</f>
        <v>0</v>
      </c>
      <c r="D88" s="134"/>
      <c r="E88" s="104"/>
      <c r="F88" s="16"/>
      <c r="G88" s="16"/>
      <c r="H88" s="105"/>
      <c r="I88" s="116">
        <f>SUM(I76:I87)</f>
        <v>0</v>
      </c>
      <c r="J88" s="16"/>
      <c r="K88" s="115">
        <f>SUM(K76:K87)</f>
        <v>0</v>
      </c>
      <c r="L88" s="16"/>
      <c r="M88" s="115">
        <f>SUM(M76:M87)</f>
        <v>0</v>
      </c>
      <c r="N88" s="117">
        <f>SUM(N76:N87)</f>
        <v>0</v>
      </c>
      <c r="O88" s="16"/>
      <c r="P88" s="134"/>
      <c r="Q88" s="16"/>
      <c r="R88" s="16"/>
      <c r="S88" s="115">
        <f>SUM(S76:S87)</f>
        <v>0</v>
      </c>
      <c r="T88" s="16"/>
      <c r="U88" s="115">
        <f>SUM(U76:U87)</f>
        <v>0</v>
      </c>
      <c r="V88" s="115">
        <f>SUM(V76:V87)</f>
        <v>0</v>
      </c>
      <c r="W88" s="16"/>
      <c r="X88" s="134"/>
      <c r="Y88" s="16"/>
      <c r="Z88" s="16"/>
      <c r="AA88" s="115">
        <f>SUM(AA76:AA87)</f>
        <v>0</v>
      </c>
      <c r="AB88" s="16"/>
      <c r="AC88" s="115">
        <f>SUM(AC76:AC87)</f>
        <v>0</v>
      </c>
      <c r="AD88" s="115">
        <f>SUM(AD76:AD87)</f>
        <v>0</v>
      </c>
      <c r="AE88" s="16"/>
      <c r="AF88" s="117">
        <f>SUM(AF76:AF87)</f>
        <v>0</v>
      </c>
    </row>
    <row r="89" spans="1:32" ht="45" x14ac:dyDescent="0.25">
      <c r="A89" s="5" t="s">
        <v>111</v>
      </c>
      <c r="B89" s="103" t="s">
        <v>23</v>
      </c>
      <c r="C89" s="5" t="s">
        <v>1</v>
      </c>
      <c r="D89" s="133" t="s">
        <v>2</v>
      </c>
      <c r="E89" s="11" t="s">
        <v>70</v>
      </c>
      <c r="F89" s="5" t="s">
        <v>71</v>
      </c>
      <c r="G89" s="5" t="s">
        <v>81</v>
      </c>
      <c r="H89" s="11" t="s">
        <v>75</v>
      </c>
      <c r="I89" s="5" t="s">
        <v>73</v>
      </c>
      <c r="J89" s="5" t="s">
        <v>5</v>
      </c>
      <c r="K89" s="5" t="s">
        <v>12</v>
      </c>
      <c r="L89" s="5" t="s">
        <v>4</v>
      </c>
      <c r="M89" s="5" t="s">
        <v>76</v>
      </c>
      <c r="N89" s="6" t="s">
        <v>13</v>
      </c>
      <c r="O89" s="11" t="s">
        <v>11</v>
      </c>
      <c r="P89" s="142" t="s">
        <v>2</v>
      </c>
      <c r="Q89" s="5" t="s">
        <v>1</v>
      </c>
      <c r="R89" s="5" t="s">
        <v>7</v>
      </c>
      <c r="S89" s="5" t="s">
        <v>12</v>
      </c>
      <c r="T89" s="5" t="s">
        <v>4</v>
      </c>
      <c r="U89" s="5" t="s">
        <v>8</v>
      </c>
      <c r="V89" s="6" t="s">
        <v>13</v>
      </c>
      <c r="W89" s="11" t="s">
        <v>6</v>
      </c>
      <c r="X89" s="142" t="s">
        <v>2</v>
      </c>
      <c r="Y89" s="5" t="s">
        <v>1</v>
      </c>
      <c r="Z89" s="5" t="s">
        <v>7</v>
      </c>
      <c r="AA89" s="5" t="s">
        <v>12</v>
      </c>
      <c r="AB89" s="5" t="s">
        <v>4</v>
      </c>
      <c r="AC89" s="5" t="s">
        <v>8</v>
      </c>
      <c r="AD89" s="5" t="s">
        <v>13</v>
      </c>
      <c r="AE89" s="5" t="s">
        <v>10</v>
      </c>
      <c r="AF89" s="6" t="s">
        <v>14</v>
      </c>
    </row>
    <row r="90" spans="1:32" x14ac:dyDescent="0.25">
      <c r="A90" s="146" t="str">
        <f>IF(C90=0,"",(N90+V90+AD90)/C90)</f>
        <v/>
      </c>
      <c r="B90" s="145"/>
      <c r="C90" s="24"/>
      <c r="D90" s="129"/>
      <c r="E90" s="24">
        <v>1</v>
      </c>
      <c r="F90" s="107">
        <v>1</v>
      </c>
      <c r="G90" s="172"/>
      <c r="H90" s="23"/>
      <c r="I90" s="112">
        <f>E90*F90*H90</f>
        <v>0</v>
      </c>
      <c r="J90" s="25"/>
      <c r="K90" s="113">
        <f t="shared" ref="K90:K101" si="72">(E90*F90)*(H90*J90)</f>
        <v>0</v>
      </c>
      <c r="L90" s="26"/>
      <c r="M90" s="144">
        <f>L90*K90</f>
        <v>0</v>
      </c>
      <c r="N90" s="114">
        <f>K90+M90</f>
        <v>0</v>
      </c>
      <c r="O90" s="23"/>
      <c r="P90" s="143"/>
      <c r="Q90" s="24"/>
      <c r="R90" s="27"/>
      <c r="S90" s="113">
        <f t="shared" ref="S90:S101" si="73">(E90*F90)*(Q90*R90)</f>
        <v>0</v>
      </c>
      <c r="T90" s="28"/>
      <c r="U90" s="113">
        <f>T90*S90</f>
        <v>0</v>
      </c>
      <c r="V90" s="114">
        <f>S90+U90</f>
        <v>0</v>
      </c>
      <c r="W90" s="23"/>
      <c r="X90" s="143"/>
      <c r="Y90" s="24"/>
      <c r="Z90" s="25"/>
      <c r="AA90" s="113">
        <f t="shared" ref="AA90:AA101" si="74">(E90*F90)*(Y90*Z90)</f>
        <v>0</v>
      </c>
      <c r="AB90" s="26"/>
      <c r="AC90" s="113">
        <f>AB90*AA90</f>
        <v>0</v>
      </c>
      <c r="AD90" s="113">
        <f>AA90+AC90</f>
        <v>0</v>
      </c>
      <c r="AE90" s="12"/>
      <c r="AF90" s="114">
        <f>(AD90*AE90)+AD90</f>
        <v>0</v>
      </c>
    </row>
    <row r="91" spans="1:32" x14ac:dyDescent="0.25">
      <c r="A91" s="146" t="str">
        <f>IF(C91=0,"",(N91+V91+AD91)/C91)</f>
        <v/>
      </c>
      <c r="B91" s="145"/>
      <c r="C91" s="24"/>
      <c r="D91" s="129"/>
      <c r="E91" s="24">
        <v>1</v>
      </c>
      <c r="F91" s="107">
        <v>1</v>
      </c>
      <c r="G91" s="172"/>
      <c r="H91" s="23"/>
      <c r="I91" s="112">
        <f t="shared" ref="I91:I101" si="75">E91*F91*H91</f>
        <v>0</v>
      </c>
      <c r="J91" s="25"/>
      <c r="K91" s="113">
        <f t="shared" si="72"/>
        <v>0</v>
      </c>
      <c r="L91" s="26"/>
      <c r="M91" s="144">
        <f t="shared" ref="M91:M101" si="76">L91*K91</f>
        <v>0</v>
      </c>
      <c r="N91" s="114">
        <f t="shared" ref="N91:N101" si="77">K91+M91</f>
        <v>0</v>
      </c>
      <c r="O91" s="23"/>
      <c r="P91" s="143"/>
      <c r="Q91" s="24"/>
      <c r="R91" s="25"/>
      <c r="S91" s="113">
        <f t="shared" si="73"/>
        <v>0</v>
      </c>
      <c r="T91" s="28"/>
      <c r="U91" s="113">
        <f t="shared" ref="U91:U101" si="78">T91*S91</f>
        <v>0</v>
      </c>
      <c r="V91" s="114">
        <f t="shared" ref="V91:V101" si="79">S91+U91</f>
        <v>0</v>
      </c>
      <c r="W91" s="23"/>
      <c r="X91" s="143"/>
      <c r="Y91" s="24"/>
      <c r="Z91" s="25"/>
      <c r="AA91" s="113">
        <f t="shared" si="74"/>
        <v>0</v>
      </c>
      <c r="AB91" s="26"/>
      <c r="AC91" s="113">
        <f t="shared" ref="AC91:AC101" si="80">AB91*AA91</f>
        <v>0</v>
      </c>
      <c r="AD91" s="113">
        <f t="shared" ref="AD91:AD101" si="81">AA91+AC91</f>
        <v>0</v>
      </c>
      <c r="AE91" s="12"/>
      <c r="AF91" s="114">
        <f t="shared" ref="AF91:AF101" si="82">(AD91*AE91)+AD91</f>
        <v>0</v>
      </c>
    </row>
    <row r="92" spans="1:32" x14ac:dyDescent="0.25">
      <c r="A92" s="146" t="str">
        <f t="shared" ref="A92:A101" si="83">IF(C92=0,"",(N92+V92+AD92)/C92)</f>
        <v/>
      </c>
      <c r="B92" s="145"/>
      <c r="C92" s="24"/>
      <c r="D92" s="129"/>
      <c r="E92" s="24">
        <v>1</v>
      </c>
      <c r="F92" s="107">
        <v>1</v>
      </c>
      <c r="G92" s="172"/>
      <c r="H92" s="23"/>
      <c r="I92" s="112">
        <f t="shared" si="75"/>
        <v>0</v>
      </c>
      <c r="J92" s="25"/>
      <c r="K92" s="113">
        <f t="shared" si="72"/>
        <v>0</v>
      </c>
      <c r="L92" s="26"/>
      <c r="M92" s="144">
        <f t="shared" si="76"/>
        <v>0</v>
      </c>
      <c r="N92" s="114">
        <f t="shared" si="77"/>
        <v>0</v>
      </c>
      <c r="O92" s="23"/>
      <c r="P92" s="143"/>
      <c r="Q92" s="24"/>
      <c r="R92" s="25"/>
      <c r="S92" s="113">
        <f t="shared" si="73"/>
        <v>0</v>
      </c>
      <c r="T92" s="28"/>
      <c r="U92" s="113">
        <f t="shared" si="78"/>
        <v>0</v>
      </c>
      <c r="V92" s="114">
        <f t="shared" si="79"/>
        <v>0</v>
      </c>
      <c r="W92" s="23"/>
      <c r="X92" s="143"/>
      <c r="Y92" s="24"/>
      <c r="Z92" s="25"/>
      <c r="AA92" s="113">
        <f t="shared" si="74"/>
        <v>0</v>
      </c>
      <c r="AB92" s="26"/>
      <c r="AC92" s="113">
        <f t="shared" si="80"/>
        <v>0</v>
      </c>
      <c r="AD92" s="113">
        <f t="shared" si="81"/>
        <v>0</v>
      </c>
      <c r="AE92" s="12"/>
      <c r="AF92" s="114">
        <f t="shared" si="82"/>
        <v>0</v>
      </c>
    </row>
    <row r="93" spans="1:32" x14ac:dyDescent="0.25">
      <c r="A93" s="146" t="str">
        <f t="shared" si="83"/>
        <v/>
      </c>
      <c r="B93" s="145"/>
      <c r="C93" s="24"/>
      <c r="D93" s="129"/>
      <c r="E93" s="24">
        <v>1</v>
      </c>
      <c r="F93" s="107">
        <v>1</v>
      </c>
      <c r="G93" s="172"/>
      <c r="H93" s="23"/>
      <c r="I93" s="112">
        <f t="shared" si="75"/>
        <v>0</v>
      </c>
      <c r="J93" s="25"/>
      <c r="K93" s="113">
        <f t="shared" si="72"/>
        <v>0</v>
      </c>
      <c r="L93" s="26"/>
      <c r="M93" s="144">
        <f t="shared" si="76"/>
        <v>0</v>
      </c>
      <c r="N93" s="114">
        <f t="shared" si="77"/>
        <v>0</v>
      </c>
      <c r="O93" s="23"/>
      <c r="P93" s="143"/>
      <c r="Q93" s="24"/>
      <c r="R93" s="25"/>
      <c r="S93" s="113">
        <f t="shared" si="73"/>
        <v>0</v>
      </c>
      <c r="T93" s="28"/>
      <c r="U93" s="113">
        <f t="shared" si="78"/>
        <v>0</v>
      </c>
      <c r="V93" s="114">
        <f t="shared" si="79"/>
        <v>0</v>
      </c>
      <c r="W93" s="23"/>
      <c r="X93" s="143"/>
      <c r="Y93" s="24"/>
      <c r="Z93" s="25"/>
      <c r="AA93" s="113">
        <f t="shared" si="74"/>
        <v>0</v>
      </c>
      <c r="AB93" s="26"/>
      <c r="AC93" s="113">
        <f t="shared" si="80"/>
        <v>0</v>
      </c>
      <c r="AD93" s="113">
        <f t="shared" si="81"/>
        <v>0</v>
      </c>
      <c r="AE93" s="12"/>
      <c r="AF93" s="114">
        <f t="shared" si="82"/>
        <v>0</v>
      </c>
    </row>
    <row r="94" spans="1:32" x14ac:dyDescent="0.25">
      <c r="A94" s="146" t="str">
        <f t="shared" si="83"/>
        <v/>
      </c>
      <c r="B94" s="145"/>
      <c r="C94" s="24"/>
      <c r="D94" s="129"/>
      <c r="E94" s="24">
        <v>1</v>
      </c>
      <c r="F94" s="107">
        <v>1</v>
      </c>
      <c r="G94" s="172"/>
      <c r="H94" s="23"/>
      <c r="I94" s="112">
        <f t="shared" si="75"/>
        <v>0</v>
      </c>
      <c r="J94" s="25"/>
      <c r="K94" s="113">
        <f t="shared" si="72"/>
        <v>0</v>
      </c>
      <c r="L94" s="26"/>
      <c r="M94" s="144">
        <f t="shared" si="76"/>
        <v>0</v>
      </c>
      <c r="N94" s="114">
        <f t="shared" si="77"/>
        <v>0</v>
      </c>
      <c r="O94" s="23"/>
      <c r="P94" s="143"/>
      <c r="Q94" s="24"/>
      <c r="R94" s="25"/>
      <c r="S94" s="113">
        <f t="shared" si="73"/>
        <v>0</v>
      </c>
      <c r="T94" s="28"/>
      <c r="U94" s="113">
        <f t="shared" si="78"/>
        <v>0</v>
      </c>
      <c r="V94" s="114">
        <f t="shared" si="79"/>
        <v>0</v>
      </c>
      <c r="W94" s="23"/>
      <c r="X94" s="143"/>
      <c r="Y94" s="24"/>
      <c r="Z94" s="25"/>
      <c r="AA94" s="113">
        <f t="shared" si="74"/>
        <v>0</v>
      </c>
      <c r="AB94" s="26"/>
      <c r="AC94" s="113">
        <f t="shared" si="80"/>
        <v>0</v>
      </c>
      <c r="AD94" s="113">
        <f t="shared" si="81"/>
        <v>0</v>
      </c>
      <c r="AE94" s="12"/>
      <c r="AF94" s="114">
        <f t="shared" si="82"/>
        <v>0</v>
      </c>
    </row>
    <row r="95" spans="1:32" x14ac:dyDescent="0.25">
      <c r="A95" s="146" t="str">
        <f t="shared" si="83"/>
        <v/>
      </c>
      <c r="B95" s="145"/>
      <c r="C95" s="24"/>
      <c r="D95" s="129"/>
      <c r="E95" s="24">
        <v>1</v>
      </c>
      <c r="F95" s="107">
        <v>1</v>
      </c>
      <c r="G95" s="172"/>
      <c r="H95" s="23"/>
      <c r="I95" s="112">
        <f t="shared" si="75"/>
        <v>0</v>
      </c>
      <c r="J95" s="25"/>
      <c r="K95" s="113">
        <f t="shared" si="72"/>
        <v>0</v>
      </c>
      <c r="L95" s="26"/>
      <c r="M95" s="144">
        <f t="shared" si="76"/>
        <v>0</v>
      </c>
      <c r="N95" s="114">
        <f t="shared" si="77"/>
        <v>0</v>
      </c>
      <c r="O95" s="23"/>
      <c r="P95" s="143"/>
      <c r="Q95" s="24"/>
      <c r="R95" s="25"/>
      <c r="S95" s="113">
        <f t="shared" si="73"/>
        <v>0</v>
      </c>
      <c r="T95" s="28"/>
      <c r="U95" s="113">
        <f t="shared" si="78"/>
        <v>0</v>
      </c>
      <c r="V95" s="114">
        <f t="shared" si="79"/>
        <v>0</v>
      </c>
      <c r="W95" s="23"/>
      <c r="X95" s="143"/>
      <c r="Y95" s="24"/>
      <c r="Z95" s="25"/>
      <c r="AA95" s="113">
        <f t="shared" si="74"/>
        <v>0</v>
      </c>
      <c r="AB95" s="26"/>
      <c r="AC95" s="113">
        <f t="shared" si="80"/>
        <v>0</v>
      </c>
      <c r="AD95" s="113">
        <f t="shared" si="81"/>
        <v>0</v>
      </c>
      <c r="AE95" s="12"/>
      <c r="AF95" s="114">
        <f t="shared" si="82"/>
        <v>0</v>
      </c>
    </row>
    <row r="96" spans="1:32" x14ac:dyDescent="0.25">
      <c r="A96" s="146" t="str">
        <f t="shared" si="83"/>
        <v/>
      </c>
      <c r="B96" s="145"/>
      <c r="C96" s="24"/>
      <c r="D96" s="129"/>
      <c r="E96" s="24">
        <v>1</v>
      </c>
      <c r="F96" s="107">
        <v>1</v>
      </c>
      <c r="G96" s="172"/>
      <c r="H96" s="23"/>
      <c r="I96" s="112">
        <f t="shared" si="75"/>
        <v>0</v>
      </c>
      <c r="J96" s="25"/>
      <c r="K96" s="113">
        <f t="shared" si="72"/>
        <v>0</v>
      </c>
      <c r="L96" s="26"/>
      <c r="M96" s="144">
        <f t="shared" si="76"/>
        <v>0</v>
      </c>
      <c r="N96" s="114">
        <f t="shared" si="77"/>
        <v>0</v>
      </c>
      <c r="O96" s="23"/>
      <c r="P96" s="143"/>
      <c r="Q96" s="24"/>
      <c r="R96" s="25"/>
      <c r="S96" s="113">
        <f t="shared" si="73"/>
        <v>0</v>
      </c>
      <c r="T96" s="28"/>
      <c r="U96" s="113">
        <f t="shared" si="78"/>
        <v>0</v>
      </c>
      <c r="V96" s="114">
        <f t="shared" si="79"/>
        <v>0</v>
      </c>
      <c r="W96" s="23"/>
      <c r="X96" s="143"/>
      <c r="Y96" s="24"/>
      <c r="Z96" s="25"/>
      <c r="AA96" s="113">
        <f t="shared" si="74"/>
        <v>0</v>
      </c>
      <c r="AB96" s="26"/>
      <c r="AC96" s="113">
        <f t="shared" si="80"/>
        <v>0</v>
      </c>
      <c r="AD96" s="113">
        <f t="shared" si="81"/>
        <v>0</v>
      </c>
      <c r="AE96" s="12"/>
      <c r="AF96" s="114">
        <f t="shared" si="82"/>
        <v>0</v>
      </c>
    </row>
    <row r="97" spans="1:32" x14ac:dyDescent="0.25">
      <c r="A97" s="146" t="str">
        <f t="shared" si="83"/>
        <v/>
      </c>
      <c r="B97" s="145"/>
      <c r="C97" s="24"/>
      <c r="D97" s="129"/>
      <c r="E97" s="24">
        <v>1</v>
      </c>
      <c r="F97" s="107">
        <v>1</v>
      </c>
      <c r="G97" s="172"/>
      <c r="H97" s="23"/>
      <c r="I97" s="112">
        <f t="shared" si="75"/>
        <v>0</v>
      </c>
      <c r="J97" s="25"/>
      <c r="K97" s="113">
        <f t="shared" si="72"/>
        <v>0</v>
      </c>
      <c r="L97" s="26"/>
      <c r="M97" s="144">
        <f t="shared" si="76"/>
        <v>0</v>
      </c>
      <c r="N97" s="114">
        <f t="shared" si="77"/>
        <v>0</v>
      </c>
      <c r="O97" s="23"/>
      <c r="P97" s="143"/>
      <c r="Q97" s="24"/>
      <c r="R97" s="25"/>
      <c r="S97" s="113">
        <f t="shared" si="73"/>
        <v>0</v>
      </c>
      <c r="T97" s="28"/>
      <c r="U97" s="113">
        <f t="shared" si="78"/>
        <v>0</v>
      </c>
      <c r="V97" s="114">
        <f t="shared" si="79"/>
        <v>0</v>
      </c>
      <c r="W97" s="23"/>
      <c r="X97" s="143"/>
      <c r="Y97" s="24"/>
      <c r="Z97" s="25"/>
      <c r="AA97" s="113">
        <f t="shared" si="74"/>
        <v>0</v>
      </c>
      <c r="AB97" s="26"/>
      <c r="AC97" s="113">
        <f t="shared" si="80"/>
        <v>0</v>
      </c>
      <c r="AD97" s="113">
        <f t="shared" si="81"/>
        <v>0</v>
      </c>
      <c r="AE97" s="12"/>
      <c r="AF97" s="114">
        <f t="shared" si="82"/>
        <v>0</v>
      </c>
    </row>
    <row r="98" spans="1:32" x14ac:dyDescent="0.25">
      <c r="A98" s="146" t="str">
        <f t="shared" si="83"/>
        <v/>
      </c>
      <c r="B98" s="145"/>
      <c r="C98" s="24"/>
      <c r="D98" s="129"/>
      <c r="E98" s="24">
        <v>1</v>
      </c>
      <c r="F98" s="107">
        <v>1</v>
      </c>
      <c r="G98" s="172"/>
      <c r="H98" s="23"/>
      <c r="I98" s="112">
        <f t="shared" si="75"/>
        <v>0</v>
      </c>
      <c r="J98" s="25"/>
      <c r="K98" s="113">
        <f t="shared" si="72"/>
        <v>0</v>
      </c>
      <c r="L98" s="26"/>
      <c r="M98" s="144">
        <f t="shared" si="76"/>
        <v>0</v>
      </c>
      <c r="N98" s="114">
        <f t="shared" si="77"/>
        <v>0</v>
      </c>
      <c r="O98" s="23"/>
      <c r="P98" s="143"/>
      <c r="Q98" s="24"/>
      <c r="R98" s="25"/>
      <c r="S98" s="113">
        <f t="shared" si="73"/>
        <v>0</v>
      </c>
      <c r="T98" s="28"/>
      <c r="U98" s="113">
        <f t="shared" si="78"/>
        <v>0</v>
      </c>
      <c r="V98" s="114">
        <f t="shared" si="79"/>
        <v>0</v>
      </c>
      <c r="W98" s="23"/>
      <c r="X98" s="143"/>
      <c r="Y98" s="24"/>
      <c r="Z98" s="25"/>
      <c r="AA98" s="113">
        <f t="shared" si="74"/>
        <v>0</v>
      </c>
      <c r="AB98" s="26"/>
      <c r="AC98" s="113">
        <f t="shared" si="80"/>
        <v>0</v>
      </c>
      <c r="AD98" s="113">
        <f t="shared" si="81"/>
        <v>0</v>
      </c>
      <c r="AE98" s="12"/>
      <c r="AF98" s="114">
        <f t="shared" si="82"/>
        <v>0</v>
      </c>
    </row>
    <row r="99" spans="1:32" x14ac:dyDescent="0.25">
      <c r="A99" s="146" t="str">
        <f t="shared" si="83"/>
        <v/>
      </c>
      <c r="B99" s="145"/>
      <c r="C99" s="24"/>
      <c r="D99" s="129"/>
      <c r="E99" s="24">
        <v>1</v>
      </c>
      <c r="F99" s="107">
        <v>1</v>
      </c>
      <c r="G99" s="172"/>
      <c r="H99" s="23"/>
      <c r="I99" s="112">
        <f t="shared" si="75"/>
        <v>0</v>
      </c>
      <c r="J99" s="25"/>
      <c r="K99" s="113">
        <f t="shared" si="72"/>
        <v>0</v>
      </c>
      <c r="L99" s="26"/>
      <c r="M99" s="144">
        <f t="shared" si="76"/>
        <v>0</v>
      </c>
      <c r="N99" s="114">
        <f t="shared" si="77"/>
        <v>0</v>
      </c>
      <c r="O99" s="23"/>
      <c r="P99" s="143"/>
      <c r="Q99" s="24"/>
      <c r="R99" s="25"/>
      <c r="S99" s="113">
        <f t="shared" si="73"/>
        <v>0</v>
      </c>
      <c r="T99" s="28"/>
      <c r="U99" s="113">
        <f t="shared" si="78"/>
        <v>0</v>
      </c>
      <c r="V99" s="114">
        <f t="shared" si="79"/>
        <v>0</v>
      </c>
      <c r="W99" s="23"/>
      <c r="X99" s="143"/>
      <c r="Y99" s="24"/>
      <c r="Z99" s="25"/>
      <c r="AA99" s="113">
        <f t="shared" si="74"/>
        <v>0</v>
      </c>
      <c r="AB99" s="26"/>
      <c r="AC99" s="113">
        <f t="shared" si="80"/>
        <v>0</v>
      </c>
      <c r="AD99" s="113">
        <f t="shared" si="81"/>
        <v>0</v>
      </c>
      <c r="AE99" s="12"/>
      <c r="AF99" s="114">
        <f t="shared" si="82"/>
        <v>0</v>
      </c>
    </row>
    <row r="100" spans="1:32" x14ac:dyDescent="0.25">
      <c r="A100" s="146" t="str">
        <f t="shared" si="83"/>
        <v/>
      </c>
      <c r="B100" s="145"/>
      <c r="C100" s="24"/>
      <c r="D100" s="129"/>
      <c r="E100" s="24">
        <v>1</v>
      </c>
      <c r="F100" s="107">
        <v>1</v>
      </c>
      <c r="G100" s="172"/>
      <c r="H100" s="23"/>
      <c r="I100" s="112">
        <f t="shared" si="75"/>
        <v>0</v>
      </c>
      <c r="J100" s="25"/>
      <c r="K100" s="113">
        <f t="shared" si="72"/>
        <v>0</v>
      </c>
      <c r="L100" s="26"/>
      <c r="M100" s="144">
        <f t="shared" si="76"/>
        <v>0</v>
      </c>
      <c r="N100" s="114">
        <f t="shared" si="77"/>
        <v>0</v>
      </c>
      <c r="O100" s="23"/>
      <c r="P100" s="143"/>
      <c r="Q100" s="24"/>
      <c r="R100" s="25"/>
      <c r="S100" s="113">
        <f t="shared" si="73"/>
        <v>0</v>
      </c>
      <c r="T100" s="28"/>
      <c r="U100" s="113">
        <f t="shared" si="78"/>
        <v>0</v>
      </c>
      <c r="V100" s="114">
        <f t="shared" si="79"/>
        <v>0</v>
      </c>
      <c r="W100" s="23"/>
      <c r="X100" s="143"/>
      <c r="Y100" s="24"/>
      <c r="Z100" s="25"/>
      <c r="AA100" s="113">
        <f t="shared" si="74"/>
        <v>0</v>
      </c>
      <c r="AB100" s="26"/>
      <c r="AC100" s="113">
        <f t="shared" si="80"/>
        <v>0</v>
      </c>
      <c r="AD100" s="113">
        <f t="shared" si="81"/>
        <v>0</v>
      </c>
      <c r="AE100" s="12"/>
      <c r="AF100" s="114">
        <f t="shared" si="82"/>
        <v>0</v>
      </c>
    </row>
    <row r="101" spans="1:32" ht="15.75" thickBot="1" x14ac:dyDescent="0.3">
      <c r="A101" s="146" t="str">
        <f t="shared" si="83"/>
        <v/>
      </c>
      <c r="B101" s="145"/>
      <c r="C101" s="24"/>
      <c r="D101" s="129"/>
      <c r="E101" s="24">
        <v>1</v>
      </c>
      <c r="F101" s="107">
        <v>1</v>
      </c>
      <c r="G101" s="172"/>
      <c r="H101" s="23"/>
      <c r="I101" s="112">
        <f t="shared" si="75"/>
        <v>0</v>
      </c>
      <c r="J101" s="25"/>
      <c r="K101" s="113">
        <f t="shared" si="72"/>
        <v>0</v>
      </c>
      <c r="L101" s="26"/>
      <c r="M101" s="144">
        <f t="shared" si="76"/>
        <v>0</v>
      </c>
      <c r="N101" s="114">
        <f t="shared" si="77"/>
        <v>0</v>
      </c>
      <c r="O101" s="23"/>
      <c r="P101" s="143"/>
      <c r="Q101" s="24"/>
      <c r="R101" s="25"/>
      <c r="S101" s="113">
        <f t="shared" si="73"/>
        <v>0</v>
      </c>
      <c r="T101" s="28"/>
      <c r="U101" s="113">
        <f t="shared" si="78"/>
        <v>0</v>
      </c>
      <c r="V101" s="114">
        <f t="shared" si="79"/>
        <v>0</v>
      </c>
      <c r="W101" s="23"/>
      <c r="X101" s="143"/>
      <c r="Y101" s="24"/>
      <c r="Z101" s="25"/>
      <c r="AA101" s="113">
        <f t="shared" si="74"/>
        <v>0</v>
      </c>
      <c r="AB101" s="26"/>
      <c r="AC101" s="113">
        <f t="shared" si="80"/>
        <v>0</v>
      </c>
      <c r="AD101" s="113">
        <f t="shared" si="81"/>
        <v>0</v>
      </c>
      <c r="AE101" s="12"/>
      <c r="AF101" s="114">
        <f t="shared" si="82"/>
        <v>0</v>
      </c>
    </row>
    <row r="102" spans="1:32" ht="15.75" thickBot="1" x14ac:dyDescent="0.3">
      <c r="A102" s="10"/>
      <c r="B102" s="18" t="s">
        <v>16</v>
      </c>
      <c r="C102" s="115">
        <f>N102+V102+AD102</f>
        <v>0</v>
      </c>
      <c r="D102" s="134"/>
      <c r="E102" s="104"/>
      <c r="F102" s="16"/>
      <c r="G102" s="16"/>
      <c r="H102" s="105"/>
      <c r="I102" s="116">
        <f>SUM(I90:I101)</f>
        <v>0</v>
      </c>
      <c r="J102" s="16"/>
      <c r="K102" s="115">
        <f>SUM(K90:K101)</f>
        <v>0</v>
      </c>
      <c r="L102" s="16"/>
      <c r="M102" s="115">
        <f>SUM(M90:M101)</f>
        <v>0</v>
      </c>
      <c r="N102" s="117">
        <f>SUM(N90:N101)</f>
        <v>0</v>
      </c>
      <c r="O102" s="16"/>
      <c r="P102" s="134"/>
      <c r="Q102" s="16"/>
      <c r="R102" s="16"/>
      <c r="S102" s="115">
        <f>SUM(S90:S101)</f>
        <v>0</v>
      </c>
      <c r="T102" s="16"/>
      <c r="U102" s="115">
        <f>SUM(U90:U101)</f>
        <v>0</v>
      </c>
      <c r="V102" s="115">
        <f>SUM(V90:V101)</f>
        <v>0</v>
      </c>
      <c r="W102" s="16"/>
      <c r="X102" s="134"/>
      <c r="Y102" s="16"/>
      <c r="Z102" s="16"/>
      <c r="AA102" s="115">
        <f>SUM(AA90:AA101)</f>
        <v>0</v>
      </c>
      <c r="AB102" s="16"/>
      <c r="AC102" s="115">
        <f>SUM(AC90:AC101)</f>
        <v>0</v>
      </c>
      <c r="AD102" s="115">
        <f>SUM(AD90:AD101)</f>
        <v>0</v>
      </c>
      <c r="AE102" s="16"/>
      <c r="AF102" s="117">
        <f>SUM(AF90:AF101)</f>
        <v>0</v>
      </c>
    </row>
    <row r="103" spans="1:32" ht="45" x14ac:dyDescent="0.25">
      <c r="A103" s="5" t="s">
        <v>111</v>
      </c>
      <c r="B103" s="103" t="s">
        <v>77</v>
      </c>
      <c r="C103" s="5" t="s">
        <v>1</v>
      </c>
      <c r="D103" s="133" t="s">
        <v>2</v>
      </c>
      <c r="E103" s="11" t="s">
        <v>70</v>
      </c>
      <c r="F103" s="5" t="s">
        <v>71</v>
      </c>
      <c r="G103" s="5" t="s">
        <v>81</v>
      </c>
      <c r="H103" s="11" t="s">
        <v>75</v>
      </c>
      <c r="I103" s="5" t="s">
        <v>73</v>
      </c>
      <c r="J103" s="5" t="s">
        <v>5</v>
      </c>
      <c r="K103" s="5" t="s">
        <v>12</v>
      </c>
      <c r="L103" s="5" t="s">
        <v>4</v>
      </c>
      <c r="M103" s="5" t="s">
        <v>76</v>
      </c>
      <c r="N103" s="6" t="s">
        <v>13</v>
      </c>
      <c r="O103" s="11" t="s">
        <v>11</v>
      </c>
      <c r="P103" s="142" t="s">
        <v>2</v>
      </c>
      <c r="Q103" s="5" t="s">
        <v>1</v>
      </c>
      <c r="R103" s="5" t="s">
        <v>7</v>
      </c>
      <c r="S103" s="5" t="s">
        <v>12</v>
      </c>
      <c r="T103" s="5" t="s">
        <v>4</v>
      </c>
      <c r="U103" s="5" t="s">
        <v>8</v>
      </c>
      <c r="V103" s="6" t="s">
        <v>13</v>
      </c>
      <c r="W103" s="11" t="s">
        <v>6</v>
      </c>
      <c r="X103" s="142" t="s">
        <v>2</v>
      </c>
      <c r="Y103" s="5" t="s">
        <v>1</v>
      </c>
      <c r="Z103" s="5" t="s">
        <v>7</v>
      </c>
      <c r="AA103" s="5" t="s">
        <v>12</v>
      </c>
      <c r="AB103" s="5" t="s">
        <v>4</v>
      </c>
      <c r="AC103" s="5" t="s">
        <v>8</v>
      </c>
      <c r="AD103" s="5" t="s">
        <v>13</v>
      </c>
      <c r="AE103" s="5" t="s">
        <v>10</v>
      </c>
      <c r="AF103" s="6" t="s">
        <v>14</v>
      </c>
    </row>
    <row r="104" spans="1:32" x14ac:dyDescent="0.25">
      <c r="A104" s="146" t="str">
        <f>IF(C104=0,"",(N104+V104+AD104)/C104)</f>
        <v/>
      </c>
      <c r="B104" s="145"/>
      <c r="C104" s="24"/>
      <c r="D104" s="129"/>
      <c r="E104" s="24">
        <v>1</v>
      </c>
      <c r="F104" s="107">
        <v>1</v>
      </c>
      <c r="G104" s="172"/>
      <c r="H104" s="23"/>
      <c r="I104" s="112">
        <f>E104*F104*H104</f>
        <v>0</v>
      </c>
      <c r="J104" s="25"/>
      <c r="K104" s="113">
        <f t="shared" ref="K104:K115" si="84">(E104*F104)*(H104*J104)</f>
        <v>0</v>
      </c>
      <c r="L104" s="26"/>
      <c r="M104" s="144">
        <f>L104*K104</f>
        <v>0</v>
      </c>
      <c r="N104" s="114">
        <f>K104+M104</f>
        <v>0</v>
      </c>
      <c r="O104" s="23"/>
      <c r="P104" s="143"/>
      <c r="Q104" s="24"/>
      <c r="R104" s="27"/>
      <c r="S104" s="113">
        <f t="shared" ref="S104:S115" si="85">(E104*F104)*(Q104*R104)</f>
        <v>0</v>
      </c>
      <c r="T104" s="28"/>
      <c r="U104" s="113">
        <f>T104*S104</f>
        <v>0</v>
      </c>
      <c r="V104" s="114">
        <f>S104+U104</f>
        <v>0</v>
      </c>
      <c r="W104" s="23"/>
      <c r="X104" s="143"/>
      <c r="Y104" s="24"/>
      <c r="Z104" s="25"/>
      <c r="AA104" s="113">
        <f t="shared" ref="AA104:AA115" si="86">(E104*F104)*(Y104*Z104)</f>
        <v>0</v>
      </c>
      <c r="AB104" s="26"/>
      <c r="AC104" s="113">
        <f>AB104*AA104</f>
        <v>0</v>
      </c>
      <c r="AD104" s="113">
        <f>AA104+AC104</f>
        <v>0</v>
      </c>
      <c r="AE104" s="12"/>
      <c r="AF104" s="114">
        <f>(AD104*AE104)+AD104</f>
        <v>0</v>
      </c>
    </row>
    <row r="105" spans="1:32" x14ac:dyDescent="0.25">
      <c r="A105" s="146" t="str">
        <f>IF(C105=0,"",(N105+V105+AD105)/C105)</f>
        <v/>
      </c>
      <c r="B105" s="145"/>
      <c r="C105" s="24"/>
      <c r="D105" s="129"/>
      <c r="E105" s="24">
        <v>1</v>
      </c>
      <c r="F105" s="107">
        <v>1</v>
      </c>
      <c r="G105" s="172"/>
      <c r="H105" s="23"/>
      <c r="I105" s="112">
        <f t="shared" ref="I105:I115" si="87">E105*F105*H105</f>
        <v>0</v>
      </c>
      <c r="J105" s="25"/>
      <c r="K105" s="113">
        <f t="shared" si="84"/>
        <v>0</v>
      </c>
      <c r="L105" s="26"/>
      <c r="M105" s="144">
        <f t="shared" ref="M105:M115" si="88">L105*K105</f>
        <v>0</v>
      </c>
      <c r="N105" s="114">
        <f t="shared" ref="N105:N115" si="89">K105+M105</f>
        <v>0</v>
      </c>
      <c r="O105" s="23"/>
      <c r="P105" s="143"/>
      <c r="Q105" s="24"/>
      <c r="R105" s="25"/>
      <c r="S105" s="113">
        <f t="shared" si="85"/>
        <v>0</v>
      </c>
      <c r="T105" s="28"/>
      <c r="U105" s="113">
        <f t="shared" ref="U105:U115" si="90">T105*S105</f>
        <v>0</v>
      </c>
      <c r="V105" s="114">
        <f t="shared" ref="V105:V115" si="91">S105+U105</f>
        <v>0</v>
      </c>
      <c r="W105" s="23"/>
      <c r="X105" s="143"/>
      <c r="Y105" s="24"/>
      <c r="Z105" s="25"/>
      <c r="AA105" s="113">
        <f t="shared" si="86"/>
        <v>0</v>
      </c>
      <c r="AB105" s="26"/>
      <c r="AC105" s="113">
        <f t="shared" ref="AC105:AC115" si="92">AB105*AA105</f>
        <v>0</v>
      </c>
      <c r="AD105" s="113">
        <f t="shared" ref="AD105:AD115" si="93">AA105+AC105</f>
        <v>0</v>
      </c>
      <c r="AE105" s="12"/>
      <c r="AF105" s="114">
        <f t="shared" ref="AF105:AF115" si="94">(AD105*AE105)+AD105</f>
        <v>0</v>
      </c>
    </row>
    <row r="106" spans="1:32" x14ac:dyDescent="0.25">
      <c r="A106" s="146" t="str">
        <f t="shared" ref="A106:A115" si="95">IF(C106=0,"",(N106+V106+AD106)/C106)</f>
        <v/>
      </c>
      <c r="B106" s="145"/>
      <c r="C106" s="24"/>
      <c r="D106" s="129"/>
      <c r="E106" s="24">
        <v>1</v>
      </c>
      <c r="F106" s="107">
        <v>1</v>
      </c>
      <c r="G106" s="172"/>
      <c r="H106" s="23"/>
      <c r="I106" s="112">
        <f t="shared" si="87"/>
        <v>0</v>
      </c>
      <c r="J106" s="25"/>
      <c r="K106" s="113">
        <f t="shared" si="84"/>
        <v>0</v>
      </c>
      <c r="L106" s="26"/>
      <c r="M106" s="144">
        <f t="shared" si="88"/>
        <v>0</v>
      </c>
      <c r="N106" s="114">
        <f t="shared" si="89"/>
        <v>0</v>
      </c>
      <c r="O106" s="23"/>
      <c r="P106" s="143"/>
      <c r="Q106" s="24"/>
      <c r="R106" s="25"/>
      <c r="S106" s="113">
        <f t="shared" si="85"/>
        <v>0</v>
      </c>
      <c r="T106" s="28"/>
      <c r="U106" s="113">
        <f t="shared" si="90"/>
        <v>0</v>
      </c>
      <c r="V106" s="114">
        <f t="shared" si="91"/>
        <v>0</v>
      </c>
      <c r="W106" s="23"/>
      <c r="X106" s="143"/>
      <c r="Y106" s="24"/>
      <c r="Z106" s="25"/>
      <c r="AA106" s="113">
        <f t="shared" si="86"/>
        <v>0</v>
      </c>
      <c r="AB106" s="26"/>
      <c r="AC106" s="113">
        <f t="shared" si="92"/>
        <v>0</v>
      </c>
      <c r="AD106" s="113">
        <f t="shared" si="93"/>
        <v>0</v>
      </c>
      <c r="AE106" s="12"/>
      <c r="AF106" s="114">
        <f t="shared" si="94"/>
        <v>0</v>
      </c>
    </row>
    <row r="107" spans="1:32" x14ac:dyDescent="0.25">
      <c r="A107" s="146" t="str">
        <f t="shared" si="95"/>
        <v/>
      </c>
      <c r="B107" s="145"/>
      <c r="C107" s="24"/>
      <c r="D107" s="129"/>
      <c r="E107" s="24">
        <v>1</v>
      </c>
      <c r="F107" s="107">
        <v>1</v>
      </c>
      <c r="G107" s="172"/>
      <c r="H107" s="23"/>
      <c r="I107" s="112">
        <f t="shared" si="87"/>
        <v>0</v>
      </c>
      <c r="J107" s="25"/>
      <c r="K107" s="113">
        <f t="shared" si="84"/>
        <v>0</v>
      </c>
      <c r="L107" s="26"/>
      <c r="M107" s="144">
        <f t="shared" si="88"/>
        <v>0</v>
      </c>
      <c r="N107" s="114">
        <f t="shared" si="89"/>
        <v>0</v>
      </c>
      <c r="O107" s="23"/>
      <c r="P107" s="143"/>
      <c r="Q107" s="24"/>
      <c r="R107" s="25"/>
      <c r="S107" s="113">
        <f t="shared" si="85"/>
        <v>0</v>
      </c>
      <c r="T107" s="28"/>
      <c r="U107" s="113">
        <f t="shared" si="90"/>
        <v>0</v>
      </c>
      <c r="V107" s="114">
        <f t="shared" si="91"/>
        <v>0</v>
      </c>
      <c r="W107" s="23"/>
      <c r="X107" s="143"/>
      <c r="Y107" s="24"/>
      <c r="Z107" s="25"/>
      <c r="AA107" s="113">
        <f t="shared" si="86"/>
        <v>0</v>
      </c>
      <c r="AB107" s="26"/>
      <c r="AC107" s="113">
        <f t="shared" si="92"/>
        <v>0</v>
      </c>
      <c r="AD107" s="113">
        <f t="shared" si="93"/>
        <v>0</v>
      </c>
      <c r="AE107" s="12"/>
      <c r="AF107" s="114">
        <f t="shared" si="94"/>
        <v>0</v>
      </c>
    </row>
    <row r="108" spans="1:32" x14ac:dyDescent="0.25">
      <c r="A108" s="146" t="str">
        <f t="shared" si="95"/>
        <v/>
      </c>
      <c r="B108" s="145"/>
      <c r="C108" s="24"/>
      <c r="D108" s="129"/>
      <c r="E108" s="24">
        <v>1</v>
      </c>
      <c r="F108" s="107">
        <v>1</v>
      </c>
      <c r="G108" s="172"/>
      <c r="H108" s="23"/>
      <c r="I108" s="112">
        <f t="shared" si="87"/>
        <v>0</v>
      </c>
      <c r="J108" s="25"/>
      <c r="K108" s="113">
        <f t="shared" si="84"/>
        <v>0</v>
      </c>
      <c r="L108" s="26"/>
      <c r="M108" s="144">
        <f t="shared" si="88"/>
        <v>0</v>
      </c>
      <c r="N108" s="114">
        <f t="shared" si="89"/>
        <v>0</v>
      </c>
      <c r="O108" s="23"/>
      <c r="P108" s="143"/>
      <c r="Q108" s="24"/>
      <c r="R108" s="25"/>
      <c r="S108" s="113">
        <f t="shared" si="85"/>
        <v>0</v>
      </c>
      <c r="T108" s="28"/>
      <c r="U108" s="113">
        <f t="shared" si="90"/>
        <v>0</v>
      </c>
      <c r="V108" s="114">
        <f t="shared" si="91"/>
        <v>0</v>
      </c>
      <c r="W108" s="23"/>
      <c r="X108" s="143"/>
      <c r="Y108" s="24"/>
      <c r="Z108" s="25"/>
      <c r="AA108" s="113">
        <f t="shared" si="86"/>
        <v>0</v>
      </c>
      <c r="AB108" s="26"/>
      <c r="AC108" s="113">
        <f t="shared" si="92"/>
        <v>0</v>
      </c>
      <c r="AD108" s="113">
        <f t="shared" si="93"/>
        <v>0</v>
      </c>
      <c r="AE108" s="12"/>
      <c r="AF108" s="114">
        <f t="shared" si="94"/>
        <v>0</v>
      </c>
    </row>
    <row r="109" spans="1:32" x14ac:dyDescent="0.25">
      <c r="A109" s="146" t="str">
        <f t="shared" si="95"/>
        <v/>
      </c>
      <c r="B109" s="145"/>
      <c r="C109" s="24"/>
      <c r="D109" s="129"/>
      <c r="E109" s="24">
        <v>1</v>
      </c>
      <c r="F109" s="107">
        <v>1</v>
      </c>
      <c r="G109" s="172"/>
      <c r="H109" s="23"/>
      <c r="I109" s="112">
        <f t="shared" si="87"/>
        <v>0</v>
      </c>
      <c r="J109" s="25"/>
      <c r="K109" s="113">
        <f t="shared" si="84"/>
        <v>0</v>
      </c>
      <c r="L109" s="26"/>
      <c r="M109" s="144">
        <f t="shared" si="88"/>
        <v>0</v>
      </c>
      <c r="N109" s="114">
        <f t="shared" si="89"/>
        <v>0</v>
      </c>
      <c r="O109" s="23"/>
      <c r="P109" s="143"/>
      <c r="Q109" s="24"/>
      <c r="R109" s="25"/>
      <c r="S109" s="113">
        <f t="shared" si="85"/>
        <v>0</v>
      </c>
      <c r="T109" s="28"/>
      <c r="U109" s="113">
        <f t="shared" si="90"/>
        <v>0</v>
      </c>
      <c r="V109" s="114">
        <f t="shared" si="91"/>
        <v>0</v>
      </c>
      <c r="W109" s="23"/>
      <c r="X109" s="143"/>
      <c r="Y109" s="24"/>
      <c r="Z109" s="25"/>
      <c r="AA109" s="113">
        <f t="shared" si="86"/>
        <v>0</v>
      </c>
      <c r="AB109" s="26"/>
      <c r="AC109" s="113">
        <f t="shared" si="92"/>
        <v>0</v>
      </c>
      <c r="AD109" s="113">
        <f t="shared" si="93"/>
        <v>0</v>
      </c>
      <c r="AE109" s="12"/>
      <c r="AF109" s="114">
        <f t="shared" si="94"/>
        <v>0</v>
      </c>
    </row>
    <row r="110" spans="1:32" x14ac:dyDescent="0.25">
      <c r="A110" s="146" t="str">
        <f t="shared" si="95"/>
        <v/>
      </c>
      <c r="B110" s="145"/>
      <c r="C110" s="24"/>
      <c r="D110" s="129"/>
      <c r="E110" s="24">
        <v>1</v>
      </c>
      <c r="F110" s="107">
        <v>1</v>
      </c>
      <c r="G110" s="172"/>
      <c r="H110" s="23"/>
      <c r="I110" s="112">
        <f t="shared" si="87"/>
        <v>0</v>
      </c>
      <c r="J110" s="25"/>
      <c r="K110" s="113">
        <f t="shared" si="84"/>
        <v>0</v>
      </c>
      <c r="L110" s="26"/>
      <c r="M110" s="144">
        <f t="shared" si="88"/>
        <v>0</v>
      </c>
      <c r="N110" s="114">
        <f t="shared" si="89"/>
        <v>0</v>
      </c>
      <c r="O110" s="23"/>
      <c r="P110" s="143"/>
      <c r="Q110" s="24"/>
      <c r="R110" s="25"/>
      <c r="S110" s="113">
        <f t="shared" si="85"/>
        <v>0</v>
      </c>
      <c r="T110" s="28"/>
      <c r="U110" s="113">
        <f t="shared" si="90"/>
        <v>0</v>
      </c>
      <c r="V110" s="114">
        <f t="shared" si="91"/>
        <v>0</v>
      </c>
      <c r="W110" s="23"/>
      <c r="X110" s="143"/>
      <c r="Y110" s="24"/>
      <c r="Z110" s="25"/>
      <c r="AA110" s="113">
        <f t="shared" si="86"/>
        <v>0</v>
      </c>
      <c r="AB110" s="26"/>
      <c r="AC110" s="113">
        <f t="shared" si="92"/>
        <v>0</v>
      </c>
      <c r="AD110" s="113">
        <f t="shared" si="93"/>
        <v>0</v>
      </c>
      <c r="AE110" s="12"/>
      <c r="AF110" s="114">
        <f t="shared" si="94"/>
        <v>0</v>
      </c>
    </row>
    <row r="111" spans="1:32" x14ac:dyDescent="0.25">
      <c r="A111" s="146" t="str">
        <f t="shared" si="95"/>
        <v/>
      </c>
      <c r="B111" s="145"/>
      <c r="C111" s="24"/>
      <c r="D111" s="129"/>
      <c r="E111" s="24">
        <v>1</v>
      </c>
      <c r="F111" s="107">
        <v>1</v>
      </c>
      <c r="G111" s="172"/>
      <c r="H111" s="23"/>
      <c r="I111" s="112">
        <f t="shared" si="87"/>
        <v>0</v>
      </c>
      <c r="J111" s="25"/>
      <c r="K111" s="113">
        <f t="shared" si="84"/>
        <v>0</v>
      </c>
      <c r="L111" s="26"/>
      <c r="M111" s="144">
        <f t="shared" si="88"/>
        <v>0</v>
      </c>
      <c r="N111" s="114">
        <f t="shared" si="89"/>
        <v>0</v>
      </c>
      <c r="O111" s="23"/>
      <c r="P111" s="143"/>
      <c r="Q111" s="24"/>
      <c r="R111" s="25"/>
      <c r="S111" s="113">
        <f t="shared" si="85"/>
        <v>0</v>
      </c>
      <c r="T111" s="28"/>
      <c r="U111" s="113">
        <f t="shared" si="90"/>
        <v>0</v>
      </c>
      <c r="V111" s="114">
        <f t="shared" si="91"/>
        <v>0</v>
      </c>
      <c r="W111" s="23"/>
      <c r="X111" s="143"/>
      <c r="Y111" s="24"/>
      <c r="Z111" s="25"/>
      <c r="AA111" s="113">
        <f t="shared" si="86"/>
        <v>0</v>
      </c>
      <c r="AB111" s="26"/>
      <c r="AC111" s="113">
        <f t="shared" si="92"/>
        <v>0</v>
      </c>
      <c r="AD111" s="113">
        <f t="shared" si="93"/>
        <v>0</v>
      </c>
      <c r="AE111" s="12"/>
      <c r="AF111" s="114">
        <f t="shared" si="94"/>
        <v>0</v>
      </c>
    </row>
    <row r="112" spans="1:32" x14ac:dyDescent="0.25">
      <c r="A112" s="146" t="str">
        <f t="shared" si="95"/>
        <v/>
      </c>
      <c r="B112" s="145"/>
      <c r="C112" s="24"/>
      <c r="D112" s="129"/>
      <c r="E112" s="24">
        <v>1</v>
      </c>
      <c r="F112" s="107">
        <v>1</v>
      </c>
      <c r="G112" s="172"/>
      <c r="H112" s="23"/>
      <c r="I112" s="112">
        <f t="shared" si="87"/>
        <v>0</v>
      </c>
      <c r="J112" s="25"/>
      <c r="K112" s="113">
        <f t="shared" si="84"/>
        <v>0</v>
      </c>
      <c r="L112" s="26"/>
      <c r="M112" s="144">
        <f t="shared" si="88"/>
        <v>0</v>
      </c>
      <c r="N112" s="114">
        <f t="shared" si="89"/>
        <v>0</v>
      </c>
      <c r="O112" s="23"/>
      <c r="P112" s="143"/>
      <c r="Q112" s="24"/>
      <c r="R112" s="25"/>
      <c r="S112" s="113">
        <f t="shared" si="85"/>
        <v>0</v>
      </c>
      <c r="T112" s="28"/>
      <c r="U112" s="113">
        <f t="shared" si="90"/>
        <v>0</v>
      </c>
      <c r="V112" s="114">
        <f t="shared" si="91"/>
        <v>0</v>
      </c>
      <c r="W112" s="23"/>
      <c r="X112" s="143"/>
      <c r="Y112" s="24"/>
      <c r="Z112" s="25"/>
      <c r="AA112" s="113">
        <f t="shared" si="86"/>
        <v>0</v>
      </c>
      <c r="AB112" s="26"/>
      <c r="AC112" s="113">
        <f t="shared" si="92"/>
        <v>0</v>
      </c>
      <c r="AD112" s="113">
        <f t="shared" si="93"/>
        <v>0</v>
      </c>
      <c r="AE112" s="12"/>
      <c r="AF112" s="114">
        <f t="shared" si="94"/>
        <v>0</v>
      </c>
    </row>
    <row r="113" spans="1:32" x14ac:dyDescent="0.25">
      <c r="A113" s="146" t="str">
        <f t="shared" si="95"/>
        <v/>
      </c>
      <c r="B113" s="145"/>
      <c r="C113" s="24"/>
      <c r="D113" s="129"/>
      <c r="E113" s="24">
        <v>1</v>
      </c>
      <c r="F113" s="107">
        <v>1</v>
      </c>
      <c r="G113" s="172"/>
      <c r="H113" s="23"/>
      <c r="I113" s="112">
        <f t="shared" si="87"/>
        <v>0</v>
      </c>
      <c r="J113" s="25"/>
      <c r="K113" s="113">
        <f t="shared" si="84"/>
        <v>0</v>
      </c>
      <c r="L113" s="26"/>
      <c r="M113" s="144">
        <f t="shared" si="88"/>
        <v>0</v>
      </c>
      <c r="N113" s="114">
        <f t="shared" si="89"/>
        <v>0</v>
      </c>
      <c r="O113" s="23"/>
      <c r="P113" s="143"/>
      <c r="Q113" s="24"/>
      <c r="R113" s="25"/>
      <c r="S113" s="113">
        <f t="shared" si="85"/>
        <v>0</v>
      </c>
      <c r="T113" s="28"/>
      <c r="U113" s="113">
        <f t="shared" si="90"/>
        <v>0</v>
      </c>
      <c r="V113" s="114">
        <f t="shared" si="91"/>
        <v>0</v>
      </c>
      <c r="W113" s="23"/>
      <c r="X113" s="143"/>
      <c r="Y113" s="24"/>
      <c r="Z113" s="25"/>
      <c r="AA113" s="113">
        <f t="shared" si="86"/>
        <v>0</v>
      </c>
      <c r="AB113" s="26"/>
      <c r="AC113" s="113">
        <f t="shared" si="92"/>
        <v>0</v>
      </c>
      <c r="AD113" s="113">
        <f t="shared" si="93"/>
        <v>0</v>
      </c>
      <c r="AE113" s="12"/>
      <c r="AF113" s="114">
        <f t="shared" si="94"/>
        <v>0</v>
      </c>
    </row>
    <row r="114" spans="1:32" x14ac:dyDescent="0.25">
      <c r="A114" s="146" t="str">
        <f t="shared" si="95"/>
        <v/>
      </c>
      <c r="B114" s="145"/>
      <c r="C114" s="24"/>
      <c r="D114" s="129"/>
      <c r="E114" s="24">
        <v>1</v>
      </c>
      <c r="F114" s="107">
        <v>1</v>
      </c>
      <c r="G114" s="172"/>
      <c r="H114" s="23"/>
      <c r="I114" s="112">
        <f t="shared" si="87"/>
        <v>0</v>
      </c>
      <c r="J114" s="25"/>
      <c r="K114" s="113">
        <f t="shared" si="84"/>
        <v>0</v>
      </c>
      <c r="L114" s="26"/>
      <c r="M114" s="144">
        <f t="shared" si="88"/>
        <v>0</v>
      </c>
      <c r="N114" s="114">
        <f t="shared" si="89"/>
        <v>0</v>
      </c>
      <c r="O114" s="23"/>
      <c r="P114" s="143"/>
      <c r="Q114" s="24"/>
      <c r="R114" s="25"/>
      <c r="S114" s="113">
        <f t="shared" si="85"/>
        <v>0</v>
      </c>
      <c r="T114" s="28"/>
      <c r="U114" s="113">
        <f t="shared" si="90"/>
        <v>0</v>
      </c>
      <c r="V114" s="114">
        <f t="shared" si="91"/>
        <v>0</v>
      </c>
      <c r="W114" s="23"/>
      <c r="X114" s="143"/>
      <c r="Y114" s="24"/>
      <c r="Z114" s="25"/>
      <c r="AA114" s="113">
        <f t="shared" si="86"/>
        <v>0</v>
      </c>
      <c r="AB114" s="26"/>
      <c r="AC114" s="113">
        <f t="shared" si="92"/>
        <v>0</v>
      </c>
      <c r="AD114" s="113">
        <f t="shared" si="93"/>
        <v>0</v>
      </c>
      <c r="AE114" s="12"/>
      <c r="AF114" s="114">
        <f t="shared" si="94"/>
        <v>0</v>
      </c>
    </row>
    <row r="115" spans="1:32" ht="15.75" thickBot="1" x14ac:dyDescent="0.3">
      <c r="A115" s="146" t="str">
        <f t="shared" si="95"/>
        <v/>
      </c>
      <c r="B115" s="145"/>
      <c r="C115" s="24"/>
      <c r="D115" s="129"/>
      <c r="E115" s="24">
        <v>1</v>
      </c>
      <c r="F115" s="107">
        <v>1</v>
      </c>
      <c r="G115" s="172"/>
      <c r="H115" s="23"/>
      <c r="I115" s="112">
        <f t="shared" si="87"/>
        <v>0</v>
      </c>
      <c r="J115" s="25"/>
      <c r="K115" s="113">
        <f t="shared" si="84"/>
        <v>0</v>
      </c>
      <c r="L115" s="26"/>
      <c r="M115" s="144">
        <f t="shared" si="88"/>
        <v>0</v>
      </c>
      <c r="N115" s="114">
        <f t="shared" si="89"/>
        <v>0</v>
      </c>
      <c r="O115" s="23"/>
      <c r="P115" s="143"/>
      <c r="Q115" s="24"/>
      <c r="R115" s="25"/>
      <c r="S115" s="113">
        <f t="shared" si="85"/>
        <v>0</v>
      </c>
      <c r="T115" s="28"/>
      <c r="U115" s="113">
        <f t="shared" si="90"/>
        <v>0</v>
      </c>
      <c r="V115" s="114">
        <f t="shared" si="91"/>
        <v>0</v>
      </c>
      <c r="W115" s="23"/>
      <c r="X115" s="143"/>
      <c r="Y115" s="24"/>
      <c r="Z115" s="25"/>
      <c r="AA115" s="113">
        <f t="shared" si="86"/>
        <v>0</v>
      </c>
      <c r="AB115" s="26"/>
      <c r="AC115" s="113">
        <f t="shared" si="92"/>
        <v>0</v>
      </c>
      <c r="AD115" s="113">
        <f t="shared" si="93"/>
        <v>0</v>
      </c>
      <c r="AE115" s="12"/>
      <c r="AF115" s="114">
        <f t="shared" si="94"/>
        <v>0</v>
      </c>
    </row>
    <row r="116" spans="1:32" ht="15.75" thickBot="1" x14ac:dyDescent="0.3">
      <c r="A116" s="10"/>
      <c r="B116" s="18" t="s">
        <v>16</v>
      </c>
      <c r="C116" s="115">
        <f>N116+V116+AD116</f>
        <v>0</v>
      </c>
      <c r="D116" s="134"/>
      <c r="E116" s="104"/>
      <c r="F116" s="16"/>
      <c r="G116" s="16"/>
      <c r="H116" s="105"/>
      <c r="I116" s="116">
        <f>SUM(I104:I115)</f>
        <v>0</v>
      </c>
      <c r="J116" s="16"/>
      <c r="K116" s="115">
        <f>SUM(K104:K115)</f>
        <v>0</v>
      </c>
      <c r="L116" s="16"/>
      <c r="M116" s="115">
        <f>SUM(M104:M115)</f>
        <v>0</v>
      </c>
      <c r="N116" s="117">
        <f>SUM(N104:N115)</f>
        <v>0</v>
      </c>
      <c r="O116" s="16"/>
      <c r="P116" s="134"/>
      <c r="Q116" s="16"/>
      <c r="R116" s="16"/>
      <c r="S116" s="115">
        <f>SUM(S104:S115)</f>
        <v>0</v>
      </c>
      <c r="T116" s="16"/>
      <c r="U116" s="115">
        <f>SUM(U104:U115)</f>
        <v>0</v>
      </c>
      <c r="V116" s="115">
        <f>SUM(V104:V115)</f>
        <v>0</v>
      </c>
      <c r="W116" s="16"/>
      <c r="X116" s="134"/>
      <c r="Y116" s="16"/>
      <c r="Z116" s="16"/>
      <c r="AA116" s="115">
        <f>SUM(AA104:AA115)</f>
        <v>0</v>
      </c>
      <c r="AB116" s="16"/>
      <c r="AC116" s="115">
        <f>SUM(AC104:AC115)</f>
        <v>0</v>
      </c>
      <c r="AD116" s="115">
        <f>SUM(AD104:AD115)</f>
        <v>0</v>
      </c>
      <c r="AE116" s="16"/>
      <c r="AF116" s="117">
        <f>SUM(AF104:AF115)</f>
        <v>0</v>
      </c>
    </row>
    <row r="117" spans="1:32" ht="45" x14ac:dyDescent="0.25">
      <c r="A117" s="5" t="s">
        <v>111</v>
      </c>
      <c r="B117" s="103" t="s">
        <v>78</v>
      </c>
      <c r="C117" s="5" t="s">
        <v>1</v>
      </c>
      <c r="D117" s="133" t="s">
        <v>2</v>
      </c>
      <c r="E117" s="11" t="s">
        <v>70</v>
      </c>
      <c r="F117" s="5" t="s">
        <v>71</v>
      </c>
      <c r="G117" s="5" t="s">
        <v>81</v>
      </c>
      <c r="H117" s="11" t="s">
        <v>75</v>
      </c>
      <c r="I117" s="5" t="s">
        <v>73</v>
      </c>
      <c r="J117" s="5" t="s">
        <v>5</v>
      </c>
      <c r="K117" s="5" t="s">
        <v>12</v>
      </c>
      <c r="L117" s="5" t="s">
        <v>4</v>
      </c>
      <c r="M117" s="5" t="s">
        <v>76</v>
      </c>
      <c r="N117" s="6" t="s">
        <v>13</v>
      </c>
      <c r="O117" s="11" t="s">
        <v>11</v>
      </c>
      <c r="P117" s="142" t="s">
        <v>2</v>
      </c>
      <c r="Q117" s="5" t="s">
        <v>1</v>
      </c>
      <c r="R117" s="5" t="s">
        <v>7</v>
      </c>
      <c r="S117" s="5" t="s">
        <v>12</v>
      </c>
      <c r="T117" s="5" t="s">
        <v>4</v>
      </c>
      <c r="U117" s="5" t="s">
        <v>8</v>
      </c>
      <c r="V117" s="6" t="s">
        <v>13</v>
      </c>
      <c r="W117" s="11" t="s">
        <v>6</v>
      </c>
      <c r="X117" s="142" t="s">
        <v>2</v>
      </c>
      <c r="Y117" s="5" t="s">
        <v>1</v>
      </c>
      <c r="Z117" s="5" t="s">
        <v>7</v>
      </c>
      <c r="AA117" s="5" t="s">
        <v>12</v>
      </c>
      <c r="AB117" s="5" t="s">
        <v>4</v>
      </c>
      <c r="AC117" s="5" t="s">
        <v>8</v>
      </c>
      <c r="AD117" s="5" t="s">
        <v>13</v>
      </c>
      <c r="AE117" s="5" t="s">
        <v>10</v>
      </c>
      <c r="AF117" s="6" t="s">
        <v>14</v>
      </c>
    </row>
    <row r="118" spans="1:32" x14ac:dyDescent="0.25">
      <c r="A118" s="146" t="str">
        <f>IF(C118=0,"",(N118+V118+AD118)/C118)</f>
        <v/>
      </c>
      <c r="B118" s="145"/>
      <c r="C118" s="24"/>
      <c r="D118" s="129"/>
      <c r="E118" s="24">
        <v>1</v>
      </c>
      <c r="F118" s="107">
        <v>1</v>
      </c>
      <c r="G118" s="172"/>
      <c r="H118" s="23"/>
      <c r="I118" s="112">
        <f>E118*F118*H118</f>
        <v>0</v>
      </c>
      <c r="J118" s="25"/>
      <c r="K118" s="113">
        <f t="shared" ref="K118:K129" si="96">(E118*F118)*(H118*J118)</f>
        <v>0</v>
      </c>
      <c r="L118" s="26"/>
      <c r="M118" s="144">
        <f>L118*K118</f>
        <v>0</v>
      </c>
      <c r="N118" s="114">
        <f>K118+M118</f>
        <v>0</v>
      </c>
      <c r="O118" s="23"/>
      <c r="P118" s="143"/>
      <c r="Q118" s="24"/>
      <c r="R118" s="27"/>
      <c r="S118" s="113">
        <f t="shared" ref="S118:S129" si="97">(E118*F118)*(Q118*R118)</f>
        <v>0</v>
      </c>
      <c r="T118" s="28"/>
      <c r="U118" s="113">
        <f>T118*S118</f>
        <v>0</v>
      </c>
      <c r="V118" s="114">
        <f>S118+U118</f>
        <v>0</v>
      </c>
      <c r="W118" s="23"/>
      <c r="X118" s="143"/>
      <c r="Y118" s="24"/>
      <c r="Z118" s="25"/>
      <c r="AA118" s="113">
        <f t="shared" ref="AA118:AA129" si="98">(E118*F118)*(Y118*Z118)</f>
        <v>0</v>
      </c>
      <c r="AB118" s="26"/>
      <c r="AC118" s="113">
        <f>AB118*AA118</f>
        <v>0</v>
      </c>
      <c r="AD118" s="113">
        <f>AA118+AC118</f>
        <v>0</v>
      </c>
      <c r="AE118" s="12"/>
      <c r="AF118" s="114">
        <f>(AD118*AE118)+AD118</f>
        <v>0</v>
      </c>
    </row>
    <row r="119" spans="1:32" x14ac:dyDescent="0.25">
      <c r="A119" s="146" t="str">
        <f>IF(C119=0,"",(N119+V119+AD119)/C119)</f>
        <v/>
      </c>
      <c r="B119" s="145"/>
      <c r="C119" s="24"/>
      <c r="D119" s="129"/>
      <c r="E119" s="24">
        <v>1</v>
      </c>
      <c r="F119" s="107">
        <v>1</v>
      </c>
      <c r="G119" s="172"/>
      <c r="H119" s="23"/>
      <c r="I119" s="112">
        <f t="shared" ref="I119:I129" si="99">E119*F119*H119</f>
        <v>0</v>
      </c>
      <c r="J119" s="25"/>
      <c r="K119" s="113">
        <f t="shared" si="96"/>
        <v>0</v>
      </c>
      <c r="L119" s="26"/>
      <c r="M119" s="144">
        <f t="shared" ref="M119:M129" si="100">L119*K119</f>
        <v>0</v>
      </c>
      <c r="N119" s="114">
        <f t="shared" ref="N119:N129" si="101">K119+M119</f>
        <v>0</v>
      </c>
      <c r="O119" s="23"/>
      <c r="P119" s="143"/>
      <c r="Q119" s="24"/>
      <c r="R119" s="25"/>
      <c r="S119" s="113">
        <f t="shared" si="97"/>
        <v>0</v>
      </c>
      <c r="T119" s="28"/>
      <c r="U119" s="113">
        <f t="shared" ref="U119:U129" si="102">T119*S119</f>
        <v>0</v>
      </c>
      <c r="V119" s="114">
        <f t="shared" ref="V119:V129" si="103">S119+U119</f>
        <v>0</v>
      </c>
      <c r="W119" s="23"/>
      <c r="X119" s="143"/>
      <c r="Y119" s="24"/>
      <c r="Z119" s="25"/>
      <c r="AA119" s="113">
        <f t="shared" si="98"/>
        <v>0</v>
      </c>
      <c r="AB119" s="26"/>
      <c r="AC119" s="113">
        <f t="shared" ref="AC119:AC129" si="104">AB119*AA119</f>
        <v>0</v>
      </c>
      <c r="AD119" s="113">
        <f t="shared" ref="AD119:AD129" si="105">AA119+AC119</f>
        <v>0</v>
      </c>
      <c r="AE119" s="12"/>
      <c r="AF119" s="114">
        <f t="shared" ref="AF119:AF129" si="106">(AD119*AE119)+AD119</f>
        <v>0</v>
      </c>
    </row>
    <row r="120" spans="1:32" x14ac:dyDescent="0.25">
      <c r="A120" s="146" t="str">
        <f t="shared" ref="A120:A129" si="107">IF(C120=0,"",(N120+V120+AD120)/C120)</f>
        <v/>
      </c>
      <c r="B120" s="145"/>
      <c r="C120" s="24"/>
      <c r="D120" s="129"/>
      <c r="E120" s="24">
        <v>1</v>
      </c>
      <c r="F120" s="107">
        <v>1</v>
      </c>
      <c r="G120" s="172"/>
      <c r="H120" s="23"/>
      <c r="I120" s="112">
        <f t="shared" si="99"/>
        <v>0</v>
      </c>
      <c r="J120" s="25"/>
      <c r="K120" s="113">
        <f t="shared" si="96"/>
        <v>0</v>
      </c>
      <c r="L120" s="26"/>
      <c r="M120" s="144">
        <f t="shared" si="100"/>
        <v>0</v>
      </c>
      <c r="N120" s="114">
        <f t="shared" si="101"/>
        <v>0</v>
      </c>
      <c r="O120" s="23"/>
      <c r="P120" s="143"/>
      <c r="Q120" s="24"/>
      <c r="R120" s="25"/>
      <c r="S120" s="113">
        <f t="shared" si="97"/>
        <v>0</v>
      </c>
      <c r="T120" s="28"/>
      <c r="U120" s="113">
        <f t="shared" si="102"/>
        <v>0</v>
      </c>
      <c r="V120" s="114">
        <f t="shared" si="103"/>
        <v>0</v>
      </c>
      <c r="W120" s="23"/>
      <c r="X120" s="143"/>
      <c r="Y120" s="24"/>
      <c r="Z120" s="25"/>
      <c r="AA120" s="113">
        <f t="shared" si="98"/>
        <v>0</v>
      </c>
      <c r="AB120" s="26"/>
      <c r="AC120" s="113">
        <f t="shared" si="104"/>
        <v>0</v>
      </c>
      <c r="AD120" s="113">
        <f t="shared" si="105"/>
        <v>0</v>
      </c>
      <c r="AE120" s="12"/>
      <c r="AF120" s="114">
        <f t="shared" si="106"/>
        <v>0</v>
      </c>
    </row>
    <row r="121" spans="1:32" x14ac:dyDescent="0.25">
      <c r="A121" s="146" t="str">
        <f t="shared" si="107"/>
        <v/>
      </c>
      <c r="B121" s="145"/>
      <c r="C121" s="24"/>
      <c r="D121" s="129"/>
      <c r="E121" s="24">
        <v>1</v>
      </c>
      <c r="F121" s="107">
        <v>1</v>
      </c>
      <c r="G121" s="172"/>
      <c r="H121" s="23"/>
      <c r="I121" s="112">
        <f t="shared" si="99"/>
        <v>0</v>
      </c>
      <c r="J121" s="25"/>
      <c r="K121" s="113">
        <f t="shared" si="96"/>
        <v>0</v>
      </c>
      <c r="L121" s="26"/>
      <c r="M121" s="144">
        <f t="shared" si="100"/>
        <v>0</v>
      </c>
      <c r="N121" s="114">
        <f t="shared" si="101"/>
        <v>0</v>
      </c>
      <c r="O121" s="23"/>
      <c r="P121" s="143"/>
      <c r="Q121" s="24"/>
      <c r="R121" s="25"/>
      <c r="S121" s="113">
        <f t="shared" si="97"/>
        <v>0</v>
      </c>
      <c r="T121" s="28"/>
      <c r="U121" s="113">
        <f t="shared" si="102"/>
        <v>0</v>
      </c>
      <c r="V121" s="114">
        <f t="shared" si="103"/>
        <v>0</v>
      </c>
      <c r="W121" s="23"/>
      <c r="X121" s="143"/>
      <c r="Y121" s="24"/>
      <c r="Z121" s="25"/>
      <c r="AA121" s="113">
        <f t="shared" si="98"/>
        <v>0</v>
      </c>
      <c r="AB121" s="26"/>
      <c r="AC121" s="113">
        <f t="shared" si="104"/>
        <v>0</v>
      </c>
      <c r="AD121" s="113">
        <f t="shared" si="105"/>
        <v>0</v>
      </c>
      <c r="AE121" s="12"/>
      <c r="AF121" s="114">
        <f t="shared" si="106"/>
        <v>0</v>
      </c>
    </row>
    <row r="122" spans="1:32" x14ac:dyDescent="0.25">
      <c r="A122" s="146" t="str">
        <f t="shared" si="107"/>
        <v/>
      </c>
      <c r="B122" s="145"/>
      <c r="C122" s="24"/>
      <c r="D122" s="129"/>
      <c r="E122" s="24">
        <v>1</v>
      </c>
      <c r="F122" s="107">
        <v>1</v>
      </c>
      <c r="G122" s="172"/>
      <c r="H122" s="23"/>
      <c r="I122" s="112">
        <f t="shared" si="99"/>
        <v>0</v>
      </c>
      <c r="J122" s="25"/>
      <c r="K122" s="113">
        <f t="shared" si="96"/>
        <v>0</v>
      </c>
      <c r="L122" s="26"/>
      <c r="M122" s="144">
        <f t="shared" si="100"/>
        <v>0</v>
      </c>
      <c r="N122" s="114">
        <f t="shared" si="101"/>
        <v>0</v>
      </c>
      <c r="O122" s="23"/>
      <c r="P122" s="143"/>
      <c r="Q122" s="24"/>
      <c r="R122" s="25"/>
      <c r="S122" s="113">
        <f t="shared" si="97"/>
        <v>0</v>
      </c>
      <c r="T122" s="28"/>
      <c r="U122" s="113">
        <f t="shared" si="102"/>
        <v>0</v>
      </c>
      <c r="V122" s="114">
        <f t="shared" si="103"/>
        <v>0</v>
      </c>
      <c r="W122" s="23"/>
      <c r="X122" s="143"/>
      <c r="Y122" s="24"/>
      <c r="Z122" s="25"/>
      <c r="AA122" s="113">
        <f t="shared" si="98"/>
        <v>0</v>
      </c>
      <c r="AB122" s="26"/>
      <c r="AC122" s="113">
        <f t="shared" si="104"/>
        <v>0</v>
      </c>
      <c r="AD122" s="113">
        <f t="shared" si="105"/>
        <v>0</v>
      </c>
      <c r="AE122" s="12"/>
      <c r="AF122" s="114">
        <f t="shared" si="106"/>
        <v>0</v>
      </c>
    </row>
    <row r="123" spans="1:32" x14ac:dyDescent="0.25">
      <c r="A123" s="146" t="str">
        <f t="shared" si="107"/>
        <v/>
      </c>
      <c r="B123" s="145"/>
      <c r="C123" s="24"/>
      <c r="D123" s="129"/>
      <c r="E123" s="24">
        <v>1</v>
      </c>
      <c r="F123" s="107">
        <v>1</v>
      </c>
      <c r="G123" s="172"/>
      <c r="H123" s="23"/>
      <c r="I123" s="112">
        <f t="shared" si="99"/>
        <v>0</v>
      </c>
      <c r="J123" s="25"/>
      <c r="K123" s="113">
        <f t="shared" si="96"/>
        <v>0</v>
      </c>
      <c r="L123" s="26"/>
      <c r="M123" s="144">
        <f t="shared" si="100"/>
        <v>0</v>
      </c>
      <c r="N123" s="114">
        <f t="shared" si="101"/>
        <v>0</v>
      </c>
      <c r="O123" s="23"/>
      <c r="P123" s="143"/>
      <c r="Q123" s="24"/>
      <c r="R123" s="25"/>
      <c r="S123" s="113">
        <f t="shared" si="97"/>
        <v>0</v>
      </c>
      <c r="T123" s="28"/>
      <c r="U123" s="113">
        <f t="shared" si="102"/>
        <v>0</v>
      </c>
      <c r="V123" s="114">
        <f t="shared" si="103"/>
        <v>0</v>
      </c>
      <c r="W123" s="23"/>
      <c r="X123" s="143"/>
      <c r="Y123" s="24"/>
      <c r="Z123" s="25"/>
      <c r="AA123" s="113">
        <f t="shared" si="98"/>
        <v>0</v>
      </c>
      <c r="AB123" s="26"/>
      <c r="AC123" s="113">
        <f t="shared" si="104"/>
        <v>0</v>
      </c>
      <c r="AD123" s="113">
        <f t="shared" si="105"/>
        <v>0</v>
      </c>
      <c r="AE123" s="12"/>
      <c r="AF123" s="114">
        <f t="shared" si="106"/>
        <v>0</v>
      </c>
    </row>
    <row r="124" spans="1:32" x14ac:dyDescent="0.25">
      <c r="A124" s="146" t="str">
        <f t="shared" si="107"/>
        <v/>
      </c>
      <c r="B124" s="145"/>
      <c r="C124" s="24"/>
      <c r="D124" s="129"/>
      <c r="E124" s="24">
        <v>1</v>
      </c>
      <c r="F124" s="107">
        <v>1</v>
      </c>
      <c r="G124" s="172"/>
      <c r="H124" s="23"/>
      <c r="I124" s="112">
        <f t="shared" si="99"/>
        <v>0</v>
      </c>
      <c r="J124" s="25"/>
      <c r="K124" s="113">
        <f t="shared" si="96"/>
        <v>0</v>
      </c>
      <c r="L124" s="26"/>
      <c r="M124" s="144">
        <f t="shared" si="100"/>
        <v>0</v>
      </c>
      <c r="N124" s="114">
        <f t="shared" si="101"/>
        <v>0</v>
      </c>
      <c r="O124" s="23"/>
      <c r="P124" s="143"/>
      <c r="Q124" s="24"/>
      <c r="R124" s="25"/>
      <c r="S124" s="113">
        <f t="shared" si="97"/>
        <v>0</v>
      </c>
      <c r="T124" s="28"/>
      <c r="U124" s="113">
        <f t="shared" si="102"/>
        <v>0</v>
      </c>
      <c r="V124" s="114">
        <f t="shared" si="103"/>
        <v>0</v>
      </c>
      <c r="W124" s="23"/>
      <c r="X124" s="143"/>
      <c r="Y124" s="24"/>
      <c r="Z124" s="25"/>
      <c r="AA124" s="113">
        <f t="shared" si="98"/>
        <v>0</v>
      </c>
      <c r="AB124" s="26"/>
      <c r="AC124" s="113">
        <f t="shared" si="104"/>
        <v>0</v>
      </c>
      <c r="AD124" s="113">
        <f t="shared" si="105"/>
        <v>0</v>
      </c>
      <c r="AE124" s="12"/>
      <c r="AF124" s="114">
        <f t="shared" si="106"/>
        <v>0</v>
      </c>
    </row>
    <row r="125" spans="1:32" x14ac:dyDescent="0.25">
      <c r="A125" s="146" t="str">
        <f t="shared" si="107"/>
        <v/>
      </c>
      <c r="B125" s="145"/>
      <c r="C125" s="24"/>
      <c r="D125" s="129"/>
      <c r="E125" s="24">
        <v>1</v>
      </c>
      <c r="F125" s="107">
        <v>1</v>
      </c>
      <c r="G125" s="172"/>
      <c r="H125" s="23"/>
      <c r="I125" s="112">
        <f t="shared" si="99"/>
        <v>0</v>
      </c>
      <c r="J125" s="25"/>
      <c r="K125" s="113">
        <f t="shared" si="96"/>
        <v>0</v>
      </c>
      <c r="L125" s="26"/>
      <c r="M125" s="144">
        <f t="shared" si="100"/>
        <v>0</v>
      </c>
      <c r="N125" s="114">
        <f t="shared" si="101"/>
        <v>0</v>
      </c>
      <c r="O125" s="23"/>
      <c r="P125" s="143"/>
      <c r="Q125" s="24"/>
      <c r="R125" s="25"/>
      <c r="S125" s="113">
        <f t="shared" si="97"/>
        <v>0</v>
      </c>
      <c r="T125" s="28"/>
      <c r="U125" s="113">
        <f t="shared" si="102"/>
        <v>0</v>
      </c>
      <c r="V125" s="114">
        <f t="shared" si="103"/>
        <v>0</v>
      </c>
      <c r="W125" s="23"/>
      <c r="X125" s="143"/>
      <c r="Y125" s="24"/>
      <c r="Z125" s="25"/>
      <c r="AA125" s="113">
        <f t="shared" si="98"/>
        <v>0</v>
      </c>
      <c r="AB125" s="26"/>
      <c r="AC125" s="113">
        <f t="shared" si="104"/>
        <v>0</v>
      </c>
      <c r="AD125" s="113">
        <f t="shared" si="105"/>
        <v>0</v>
      </c>
      <c r="AE125" s="12"/>
      <c r="AF125" s="114">
        <f t="shared" si="106"/>
        <v>0</v>
      </c>
    </row>
    <row r="126" spans="1:32" x14ac:dyDescent="0.25">
      <c r="A126" s="146" t="str">
        <f t="shared" si="107"/>
        <v/>
      </c>
      <c r="B126" s="145"/>
      <c r="C126" s="24"/>
      <c r="D126" s="129"/>
      <c r="E126" s="24">
        <v>1</v>
      </c>
      <c r="F126" s="107">
        <v>1</v>
      </c>
      <c r="G126" s="172"/>
      <c r="H126" s="23"/>
      <c r="I126" s="112">
        <f t="shared" si="99"/>
        <v>0</v>
      </c>
      <c r="J126" s="25"/>
      <c r="K126" s="113">
        <f t="shared" si="96"/>
        <v>0</v>
      </c>
      <c r="L126" s="26"/>
      <c r="M126" s="144">
        <f t="shared" si="100"/>
        <v>0</v>
      </c>
      <c r="N126" s="114">
        <f t="shared" si="101"/>
        <v>0</v>
      </c>
      <c r="O126" s="23"/>
      <c r="P126" s="143"/>
      <c r="Q126" s="24"/>
      <c r="R126" s="25"/>
      <c r="S126" s="113">
        <f t="shared" si="97"/>
        <v>0</v>
      </c>
      <c r="T126" s="28"/>
      <c r="U126" s="113">
        <f t="shared" si="102"/>
        <v>0</v>
      </c>
      <c r="V126" s="114">
        <f t="shared" si="103"/>
        <v>0</v>
      </c>
      <c r="W126" s="23"/>
      <c r="X126" s="143"/>
      <c r="Y126" s="24"/>
      <c r="Z126" s="25"/>
      <c r="AA126" s="113">
        <f t="shared" si="98"/>
        <v>0</v>
      </c>
      <c r="AB126" s="26"/>
      <c r="AC126" s="113">
        <f t="shared" si="104"/>
        <v>0</v>
      </c>
      <c r="AD126" s="113">
        <f t="shared" si="105"/>
        <v>0</v>
      </c>
      <c r="AE126" s="12"/>
      <c r="AF126" s="114">
        <f t="shared" si="106"/>
        <v>0</v>
      </c>
    </row>
    <row r="127" spans="1:32" x14ac:dyDescent="0.25">
      <c r="A127" s="146" t="str">
        <f t="shared" si="107"/>
        <v/>
      </c>
      <c r="B127" s="145"/>
      <c r="C127" s="24"/>
      <c r="D127" s="129"/>
      <c r="E127" s="24">
        <v>1</v>
      </c>
      <c r="F127" s="107">
        <v>1</v>
      </c>
      <c r="G127" s="172"/>
      <c r="H127" s="23"/>
      <c r="I127" s="112">
        <f t="shared" si="99"/>
        <v>0</v>
      </c>
      <c r="J127" s="25"/>
      <c r="K127" s="113">
        <f t="shared" si="96"/>
        <v>0</v>
      </c>
      <c r="L127" s="26"/>
      <c r="M127" s="144">
        <f t="shared" si="100"/>
        <v>0</v>
      </c>
      <c r="N127" s="114">
        <f t="shared" si="101"/>
        <v>0</v>
      </c>
      <c r="O127" s="23"/>
      <c r="P127" s="143"/>
      <c r="Q127" s="24"/>
      <c r="R127" s="25"/>
      <c r="S127" s="113">
        <f t="shared" si="97"/>
        <v>0</v>
      </c>
      <c r="T127" s="28"/>
      <c r="U127" s="113">
        <f t="shared" si="102"/>
        <v>0</v>
      </c>
      <c r="V127" s="114">
        <f t="shared" si="103"/>
        <v>0</v>
      </c>
      <c r="W127" s="23"/>
      <c r="X127" s="143"/>
      <c r="Y127" s="24"/>
      <c r="Z127" s="25"/>
      <c r="AA127" s="113">
        <f t="shared" si="98"/>
        <v>0</v>
      </c>
      <c r="AB127" s="26"/>
      <c r="AC127" s="113">
        <f t="shared" si="104"/>
        <v>0</v>
      </c>
      <c r="AD127" s="113">
        <f t="shared" si="105"/>
        <v>0</v>
      </c>
      <c r="AE127" s="12"/>
      <c r="AF127" s="114">
        <f t="shared" si="106"/>
        <v>0</v>
      </c>
    </row>
    <row r="128" spans="1:32" x14ac:dyDescent="0.25">
      <c r="A128" s="146" t="str">
        <f t="shared" si="107"/>
        <v/>
      </c>
      <c r="B128" s="145"/>
      <c r="C128" s="24"/>
      <c r="D128" s="129"/>
      <c r="E128" s="24">
        <v>1</v>
      </c>
      <c r="F128" s="107">
        <v>1</v>
      </c>
      <c r="G128" s="172"/>
      <c r="H128" s="23"/>
      <c r="I128" s="112">
        <f t="shared" si="99"/>
        <v>0</v>
      </c>
      <c r="J128" s="25"/>
      <c r="K128" s="113">
        <f t="shared" si="96"/>
        <v>0</v>
      </c>
      <c r="L128" s="26"/>
      <c r="M128" s="144">
        <f t="shared" si="100"/>
        <v>0</v>
      </c>
      <c r="N128" s="114">
        <f t="shared" si="101"/>
        <v>0</v>
      </c>
      <c r="O128" s="23"/>
      <c r="P128" s="143"/>
      <c r="Q128" s="24"/>
      <c r="R128" s="25"/>
      <c r="S128" s="113">
        <f t="shared" si="97"/>
        <v>0</v>
      </c>
      <c r="T128" s="28"/>
      <c r="U128" s="113">
        <f t="shared" si="102"/>
        <v>0</v>
      </c>
      <c r="V128" s="114">
        <f t="shared" si="103"/>
        <v>0</v>
      </c>
      <c r="W128" s="23"/>
      <c r="X128" s="143"/>
      <c r="Y128" s="24"/>
      <c r="Z128" s="25"/>
      <c r="AA128" s="113">
        <f t="shared" si="98"/>
        <v>0</v>
      </c>
      <c r="AB128" s="26"/>
      <c r="AC128" s="113">
        <f t="shared" si="104"/>
        <v>0</v>
      </c>
      <c r="AD128" s="113">
        <f t="shared" si="105"/>
        <v>0</v>
      </c>
      <c r="AE128" s="12"/>
      <c r="AF128" s="114">
        <f t="shared" si="106"/>
        <v>0</v>
      </c>
    </row>
    <row r="129" spans="1:32" ht="15.75" thickBot="1" x14ac:dyDescent="0.3">
      <c r="A129" s="146" t="str">
        <f t="shared" si="107"/>
        <v/>
      </c>
      <c r="B129" s="145"/>
      <c r="C129" s="24"/>
      <c r="D129" s="129"/>
      <c r="E129" s="24">
        <v>1</v>
      </c>
      <c r="F129" s="107">
        <v>1</v>
      </c>
      <c r="G129" s="172"/>
      <c r="H129" s="23"/>
      <c r="I129" s="112">
        <f t="shared" si="99"/>
        <v>0</v>
      </c>
      <c r="J129" s="25"/>
      <c r="K129" s="113">
        <f t="shared" si="96"/>
        <v>0</v>
      </c>
      <c r="L129" s="26"/>
      <c r="M129" s="144">
        <f t="shared" si="100"/>
        <v>0</v>
      </c>
      <c r="N129" s="114">
        <f t="shared" si="101"/>
        <v>0</v>
      </c>
      <c r="O129" s="23"/>
      <c r="P129" s="143"/>
      <c r="Q129" s="24"/>
      <c r="R129" s="25"/>
      <c r="S129" s="113">
        <f t="shared" si="97"/>
        <v>0</v>
      </c>
      <c r="T129" s="28"/>
      <c r="U129" s="113">
        <f t="shared" si="102"/>
        <v>0</v>
      </c>
      <c r="V129" s="114">
        <f t="shared" si="103"/>
        <v>0</v>
      </c>
      <c r="W129" s="23"/>
      <c r="X129" s="143"/>
      <c r="Y129" s="24"/>
      <c r="Z129" s="25"/>
      <c r="AA129" s="113">
        <f t="shared" si="98"/>
        <v>0</v>
      </c>
      <c r="AB129" s="26"/>
      <c r="AC129" s="113">
        <f t="shared" si="104"/>
        <v>0</v>
      </c>
      <c r="AD129" s="113">
        <f t="shared" si="105"/>
        <v>0</v>
      </c>
      <c r="AE129" s="12"/>
      <c r="AF129" s="114">
        <f t="shared" si="106"/>
        <v>0</v>
      </c>
    </row>
    <row r="130" spans="1:32" ht="15.75" thickBot="1" x14ac:dyDescent="0.3">
      <c r="A130" s="10"/>
      <c r="B130" s="18" t="s">
        <v>16</v>
      </c>
      <c r="C130" s="115">
        <f>N130+V130+AD130</f>
        <v>0</v>
      </c>
      <c r="D130" s="134"/>
      <c r="E130" s="104"/>
      <c r="F130" s="16"/>
      <c r="G130" s="16"/>
      <c r="H130" s="105"/>
      <c r="I130" s="116">
        <f>SUM(I118:I129)</f>
        <v>0</v>
      </c>
      <c r="J130" s="16"/>
      <c r="K130" s="115">
        <f>SUM(K118:K129)</f>
        <v>0</v>
      </c>
      <c r="L130" s="16"/>
      <c r="M130" s="115">
        <f>SUM(M118:M129)</f>
        <v>0</v>
      </c>
      <c r="N130" s="117">
        <f>SUM(N118:N129)</f>
        <v>0</v>
      </c>
      <c r="O130" s="16"/>
      <c r="P130" s="134"/>
      <c r="Q130" s="16"/>
      <c r="R130" s="16"/>
      <c r="S130" s="115">
        <f>SUM(S118:S129)</f>
        <v>0</v>
      </c>
      <c r="T130" s="16"/>
      <c r="U130" s="115">
        <f>SUM(U118:U129)</f>
        <v>0</v>
      </c>
      <c r="V130" s="115">
        <f>SUM(V118:V129)</f>
        <v>0</v>
      </c>
      <c r="W130" s="16"/>
      <c r="X130" s="134"/>
      <c r="Y130" s="16"/>
      <c r="Z130" s="16"/>
      <c r="AA130" s="115">
        <f>SUM(AA118:AA129)</f>
        <v>0</v>
      </c>
      <c r="AB130" s="16"/>
      <c r="AC130" s="115">
        <f>SUM(AC118:AC129)</f>
        <v>0</v>
      </c>
      <c r="AD130" s="115">
        <f>SUM(AD118:AD129)</f>
        <v>0</v>
      </c>
      <c r="AE130" s="16"/>
      <c r="AF130" s="117">
        <f>SUM(AF118:AF129)</f>
        <v>0</v>
      </c>
    </row>
    <row r="131" spans="1:32" ht="45" x14ac:dyDescent="0.25">
      <c r="A131" s="5" t="s">
        <v>111</v>
      </c>
      <c r="B131" s="103" t="s">
        <v>113</v>
      </c>
      <c r="C131" s="5" t="s">
        <v>1</v>
      </c>
      <c r="D131" s="133" t="s">
        <v>2</v>
      </c>
      <c r="E131" s="11" t="s">
        <v>70</v>
      </c>
      <c r="F131" s="5" t="s">
        <v>71</v>
      </c>
      <c r="G131" s="5" t="s">
        <v>81</v>
      </c>
      <c r="H131" s="11" t="s">
        <v>75</v>
      </c>
      <c r="I131" s="5" t="s">
        <v>73</v>
      </c>
      <c r="J131" s="5" t="s">
        <v>5</v>
      </c>
      <c r="K131" s="5" t="s">
        <v>12</v>
      </c>
      <c r="L131" s="5" t="s">
        <v>4</v>
      </c>
      <c r="M131" s="5" t="s">
        <v>76</v>
      </c>
      <c r="N131" s="6" t="s">
        <v>13</v>
      </c>
      <c r="O131" s="11" t="s">
        <v>11</v>
      </c>
      <c r="P131" s="142" t="s">
        <v>2</v>
      </c>
      <c r="Q131" s="5" t="s">
        <v>1</v>
      </c>
      <c r="R131" s="5" t="s">
        <v>7</v>
      </c>
      <c r="S131" s="5" t="s">
        <v>12</v>
      </c>
      <c r="T131" s="5" t="s">
        <v>4</v>
      </c>
      <c r="U131" s="5" t="s">
        <v>8</v>
      </c>
      <c r="V131" s="6" t="s">
        <v>13</v>
      </c>
      <c r="W131" s="11" t="s">
        <v>6</v>
      </c>
      <c r="X131" s="142" t="s">
        <v>2</v>
      </c>
      <c r="Y131" s="5" t="s">
        <v>1</v>
      </c>
      <c r="Z131" s="5" t="s">
        <v>7</v>
      </c>
      <c r="AA131" s="5" t="s">
        <v>12</v>
      </c>
      <c r="AB131" s="5" t="s">
        <v>4</v>
      </c>
      <c r="AC131" s="5" t="s">
        <v>8</v>
      </c>
      <c r="AD131" s="5" t="s">
        <v>13</v>
      </c>
      <c r="AE131" s="5" t="s">
        <v>10</v>
      </c>
      <c r="AF131" s="6" t="s">
        <v>14</v>
      </c>
    </row>
    <row r="132" spans="1:32" x14ac:dyDescent="0.25">
      <c r="A132" s="146" t="str">
        <f>IF(C132=0,"",(N132+V132+AD132)/C132)</f>
        <v/>
      </c>
      <c r="B132" s="145" t="s">
        <v>114</v>
      </c>
      <c r="C132" s="24"/>
      <c r="D132" s="129"/>
      <c r="E132" s="24">
        <v>1</v>
      </c>
      <c r="F132" s="107">
        <v>1</v>
      </c>
      <c r="G132" s="172"/>
      <c r="H132" s="23"/>
      <c r="I132" s="112">
        <f>E132*F132*H132</f>
        <v>0</v>
      </c>
      <c r="J132" s="25"/>
      <c r="K132" s="113">
        <f t="shared" ref="K132:K143" si="108">(E132*F132)*(H132*J132)</f>
        <v>0</v>
      </c>
      <c r="L132" s="26"/>
      <c r="M132" s="144">
        <f>L132*K132</f>
        <v>0</v>
      </c>
      <c r="N132" s="114">
        <f>K132+M132</f>
        <v>0</v>
      </c>
      <c r="O132" s="23"/>
      <c r="P132" s="143"/>
      <c r="Q132" s="24"/>
      <c r="R132" s="27"/>
      <c r="S132" s="113">
        <f t="shared" ref="S132:S143" si="109">(E132*F132)*(Q132*R132)</f>
        <v>0</v>
      </c>
      <c r="T132" s="28"/>
      <c r="U132" s="113">
        <f>T132*S132</f>
        <v>0</v>
      </c>
      <c r="V132" s="114">
        <f>S132+U132</f>
        <v>0</v>
      </c>
      <c r="W132" s="23"/>
      <c r="X132" s="143"/>
      <c r="Y132" s="24"/>
      <c r="Z132" s="25"/>
      <c r="AA132" s="113">
        <f t="shared" ref="AA132:AA143" si="110">(E132*F132)*(Y132*Z132)</f>
        <v>0</v>
      </c>
      <c r="AB132" s="26"/>
      <c r="AC132" s="113">
        <f>AB132*AA132</f>
        <v>0</v>
      </c>
      <c r="AD132" s="113">
        <f>AA132+AC132</f>
        <v>0</v>
      </c>
      <c r="AE132" s="26"/>
      <c r="AF132" s="114">
        <f>(AD132*AE132)+AD132</f>
        <v>0</v>
      </c>
    </row>
    <row r="133" spans="1:32" x14ac:dyDescent="0.25">
      <c r="A133" s="146" t="str">
        <f>IF(C133=0,"",(N133+V133+AD133)/C133)</f>
        <v/>
      </c>
      <c r="B133" s="145"/>
      <c r="C133" s="24"/>
      <c r="D133" s="129"/>
      <c r="E133" s="24">
        <v>1</v>
      </c>
      <c r="F133" s="107">
        <v>1</v>
      </c>
      <c r="G133" s="172"/>
      <c r="H133" s="23"/>
      <c r="I133" s="112">
        <f t="shared" ref="I133:I143" si="111">E133*F133*H133</f>
        <v>0</v>
      </c>
      <c r="J133" s="25"/>
      <c r="K133" s="113">
        <f t="shared" si="108"/>
        <v>0</v>
      </c>
      <c r="L133" s="26"/>
      <c r="M133" s="144">
        <f t="shared" ref="M133:M143" si="112">L133*K133</f>
        <v>0</v>
      </c>
      <c r="N133" s="114">
        <f t="shared" ref="N133:N143" si="113">K133+M133</f>
        <v>0</v>
      </c>
      <c r="O133" s="23"/>
      <c r="P133" s="143"/>
      <c r="Q133" s="24"/>
      <c r="R133" s="25"/>
      <c r="S133" s="113">
        <f t="shared" si="109"/>
        <v>0</v>
      </c>
      <c r="T133" s="28"/>
      <c r="U133" s="113">
        <f t="shared" ref="U133:U143" si="114">T133*S133</f>
        <v>0</v>
      </c>
      <c r="V133" s="114">
        <f t="shared" ref="V133:V143" si="115">S133+U133</f>
        <v>0</v>
      </c>
      <c r="W133" s="23"/>
      <c r="X133" s="143"/>
      <c r="Y133" s="24"/>
      <c r="Z133" s="25"/>
      <c r="AA133" s="113">
        <f t="shared" si="110"/>
        <v>0</v>
      </c>
      <c r="AB133" s="26"/>
      <c r="AC133" s="113">
        <f t="shared" ref="AC133:AC143" si="116">AB133*AA133</f>
        <v>0</v>
      </c>
      <c r="AD133" s="113">
        <f t="shared" ref="AD133:AD143" si="117">AA133+AC133</f>
        <v>0</v>
      </c>
      <c r="AE133" s="26"/>
      <c r="AF133" s="114">
        <f t="shared" ref="AF133:AF143" si="118">(AD133*AE133)+AD133</f>
        <v>0</v>
      </c>
    </row>
    <row r="134" spans="1:32" x14ac:dyDescent="0.25">
      <c r="A134" s="146" t="str">
        <f t="shared" ref="A134:A143" si="119">IF(C134=0,"",(N134+V134+AD134)/C134)</f>
        <v/>
      </c>
      <c r="B134" s="145"/>
      <c r="C134" s="24"/>
      <c r="D134" s="129"/>
      <c r="E134" s="24">
        <v>1</v>
      </c>
      <c r="F134" s="107">
        <v>1</v>
      </c>
      <c r="G134" s="172"/>
      <c r="H134" s="23"/>
      <c r="I134" s="112">
        <f t="shared" si="111"/>
        <v>0</v>
      </c>
      <c r="J134" s="25"/>
      <c r="K134" s="113">
        <f t="shared" si="108"/>
        <v>0</v>
      </c>
      <c r="L134" s="26"/>
      <c r="M134" s="144">
        <f t="shared" si="112"/>
        <v>0</v>
      </c>
      <c r="N134" s="114">
        <f t="shared" si="113"/>
        <v>0</v>
      </c>
      <c r="O134" s="23"/>
      <c r="P134" s="143"/>
      <c r="Q134" s="24"/>
      <c r="R134" s="25"/>
      <c r="S134" s="113">
        <f t="shared" si="109"/>
        <v>0</v>
      </c>
      <c r="T134" s="28"/>
      <c r="U134" s="113">
        <f t="shared" si="114"/>
        <v>0</v>
      </c>
      <c r="V134" s="114">
        <f t="shared" si="115"/>
        <v>0</v>
      </c>
      <c r="W134" s="23"/>
      <c r="X134" s="143"/>
      <c r="Y134" s="24"/>
      <c r="Z134" s="25"/>
      <c r="AA134" s="113">
        <f t="shared" si="110"/>
        <v>0</v>
      </c>
      <c r="AB134" s="26"/>
      <c r="AC134" s="113">
        <f t="shared" si="116"/>
        <v>0</v>
      </c>
      <c r="AD134" s="113">
        <f t="shared" si="117"/>
        <v>0</v>
      </c>
      <c r="AE134" s="26"/>
      <c r="AF134" s="114">
        <f t="shared" si="118"/>
        <v>0</v>
      </c>
    </row>
    <row r="135" spans="1:32" x14ac:dyDescent="0.25">
      <c r="A135" s="146" t="str">
        <f t="shared" si="119"/>
        <v/>
      </c>
      <c r="B135" s="145"/>
      <c r="C135" s="24"/>
      <c r="D135" s="129"/>
      <c r="E135" s="24">
        <v>1</v>
      </c>
      <c r="F135" s="107">
        <v>1</v>
      </c>
      <c r="G135" s="172"/>
      <c r="H135" s="23"/>
      <c r="I135" s="112">
        <f t="shared" si="111"/>
        <v>0</v>
      </c>
      <c r="J135" s="25"/>
      <c r="K135" s="113">
        <f t="shared" si="108"/>
        <v>0</v>
      </c>
      <c r="L135" s="26"/>
      <c r="M135" s="144">
        <f t="shared" si="112"/>
        <v>0</v>
      </c>
      <c r="N135" s="114">
        <f t="shared" si="113"/>
        <v>0</v>
      </c>
      <c r="O135" s="23"/>
      <c r="P135" s="143"/>
      <c r="Q135" s="24"/>
      <c r="R135" s="25"/>
      <c r="S135" s="113">
        <f t="shared" si="109"/>
        <v>0</v>
      </c>
      <c r="T135" s="28"/>
      <c r="U135" s="113">
        <f t="shared" si="114"/>
        <v>0</v>
      </c>
      <c r="V135" s="114">
        <f t="shared" si="115"/>
        <v>0</v>
      </c>
      <c r="W135" s="23"/>
      <c r="X135" s="143"/>
      <c r="Y135" s="24"/>
      <c r="Z135" s="25"/>
      <c r="AA135" s="113">
        <f t="shared" si="110"/>
        <v>0</v>
      </c>
      <c r="AB135" s="26"/>
      <c r="AC135" s="113">
        <f t="shared" si="116"/>
        <v>0</v>
      </c>
      <c r="AD135" s="113">
        <f t="shared" si="117"/>
        <v>0</v>
      </c>
      <c r="AE135" s="26"/>
      <c r="AF135" s="114">
        <f t="shared" si="118"/>
        <v>0</v>
      </c>
    </row>
    <row r="136" spans="1:32" x14ac:dyDescent="0.25">
      <c r="A136" s="146" t="str">
        <f t="shared" si="119"/>
        <v/>
      </c>
      <c r="B136" s="145"/>
      <c r="C136" s="24"/>
      <c r="D136" s="129"/>
      <c r="E136" s="24">
        <v>1</v>
      </c>
      <c r="F136" s="107">
        <v>1</v>
      </c>
      <c r="G136" s="172"/>
      <c r="H136" s="23"/>
      <c r="I136" s="112">
        <f t="shared" si="111"/>
        <v>0</v>
      </c>
      <c r="J136" s="25"/>
      <c r="K136" s="113">
        <f t="shared" si="108"/>
        <v>0</v>
      </c>
      <c r="L136" s="26"/>
      <c r="M136" s="144">
        <f t="shared" si="112"/>
        <v>0</v>
      </c>
      <c r="N136" s="114">
        <f t="shared" si="113"/>
        <v>0</v>
      </c>
      <c r="O136" s="23"/>
      <c r="P136" s="143"/>
      <c r="Q136" s="24"/>
      <c r="R136" s="25"/>
      <c r="S136" s="113">
        <f t="shared" si="109"/>
        <v>0</v>
      </c>
      <c r="T136" s="28"/>
      <c r="U136" s="113">
        <f t="shared" si="114"/>
        <v>0</v>
      </c>
      <c r="V136" s="114">
        <f t="shared" si="115"/>
        <v>0</v>
      </c>
      <c r="W136" s="23"/>
      <c r="X136" s="143"/>
      <c r="Y136" s="24"/>
      <c r="Z136" s="25"/>
      <c r="AA136" s="113">
        <f t="shared" si="110"/>
        <v>0</v>
      </c>
      <c r="AB136" s="26"/>
      <c r="AC136" s="113">
        <f t="shared" si="116"/>
        <v>0</v>
      </c>
      <c r="AD136" s="113">
        <f t="shared" si="117"/>
        <v>0</v>
      </c>
      <c r="AE136" s="26"/>
      <c r="AF136" s="114">
        <f t="shared" si="118"/>
        <v>0</v>
      </c>
    </row>
    <row r="137" spans="1:32" x14ac:dyDescent="0.25">
      <c r="A137" s="146" t="str">
        <f t="shared" si="119"/>
        <v/>
      </c>
      <c r="B137" s="145"/>
      <c r="C137" s="24"/>
      <c r="D137" s="129"/>
      <c r="E137" s="24">
        <v>1</v>
      </c>
      <c r="F137" s="107">
        <v>1</v>
      </c>
      <c r="G137" s="172"/>
      <c r="H137" s="23"/>
      <c r="I137" s="112">
        <f t="shared" si="111"/>
        <v>0</v>
      </c>
      <c r="J137" s="25"/>
      <c r="K137" s="113">
        <f t="shared" si="108"/>
        <v>0</v>
      </c>
      <c r="L137" s="26"/>
      <c r="M137" s="144">
        <f t="shared" si="112"/>
        <v>0</v>
      </c>
      <c r="N137" s="114">
        <f t="shared" si="113"/>
        <v>0</v>
      </c>
      <c r="O137" s="23"/>
      <c r="P137" s="143"/>
      <c r="Q137" s="24"/>
      <c r="R137" s="25"/>
      <c r="S137" s="113">
        <f t="shared" si="109"/>
        <v>0</v>
      </c>
      <c r="T137" s="28"/>
      <c r="U137" s="113">
        <f t="shared" si="114"/>
        <v>0</v>
      </c>
      <c r="V137" s="114">
        <f t="shared" si="115"/>
        <v>0</v>
      </c>
      <c r="W137" s="23"/>
      <c r="X137" s="143"/>
      <c r="Y137" s="24"/>
      <c r="Z137" s="25"/>
      <c r="AA137" s="113">
        <f t="shared" si="110"/>
        <v>0</v>
      </c>
      <c r="AB137" s="26"/>
      <c r="AC137" s="113">
        <f t="shared" si="116"/>
        <v>0</v>
      </c>
      <c r="AD137" s="113">
        <f t="shared" si="117"/>
        <v>0</v>
      </c>
      <c r="AE137" s="26"/>
      <c r="AF137" s="114">
        <f t="shared" si="118"/>
        <v>0</v>
      </c>
    </row>
    <row r="138" spans="1:32" x14ac:dyDescent="0.25">
      <c r="A138" s="146" t="str">
        <f t="shared" si="119"/>
        <v/>
      </c>
      <c r="B138" s="145"/>
      <c r="C138" s="24"/>
      <c r="D138" s="129"/>
      <c r="E138" s="24">
        <v>1</v>
      </c>
      <c r="F138" s="107">
        <v>1</v>
      </c>
      <c r="G138" s="172"/>
      <c r="H138" s="23"/>
      <c r="I138" s="112">
        <f t="shared" si="111"/>
        <v>0</v>
      </c>
      <c r="J138" s="25"/>
      <c r="K138" s="113">
        <f t="shared" si="108"/>
        <v>0</v>
      </c>
      <c r="L138" s="26"/>
      <c r="M138" s="144">
        <f t="shared" si="112"/>
        <v>0</v>
      </c>
      <c r="N138" s="114">
        <f t="shared" si="113"/>
        <v>0</v>
      </c>
      <c r="O138" s="23"/>
      <c r="P138" s="143"/>
      <c r="Q138" s="24"/>
      <c r="R138" s="25"/>
      <c r="S138" s="113">
        <f t="shared" si="109"/>
        <v>0</v>
      </c>
      <c r="T138" s="28"/>
      <c r="U138" s="113">
        <f t="shared" si="114"/>
        <v>0</v>
      </c>
      <c r="V138" s="114">
        <f t="shared" si="115"/>
        <v>0</v>
      </c>
      <c r="W138" s="23"/>
      <c r="X138" s="143"/>
      <c r="Y138" s="24"/>
      <c r="Z138" s="25"/>
      <c r="AA138" s="113">
        <f t="shared" si="110"/>
        <v>0</v>
      </c>
      <c r="AB138" s="26"/>
      <c r="AC138" s="113">
        <f t="shared" si="116"/>
        <v>0</v>
      </c>
      <c r="AD138" s="113">
        <f t="shared" si="117"/>
        <v>0</v>
      </c>
      <c r="AE138" s="26"/>
      <c r="AF138" s="114">
        <f t="shared" si="118"/>
        <v>0</v>
      </c>
    </row>
    <row r="139" spans="1:32" x14ac:dyDescent="0.25">
      <c r="A139" s="146" t="str">
        <f t="shared" si="119"/>
        <v/>
      </c>
      <c r="B139" s="145"/>
      <c r="C139" s="24"/>
      <c r="D139" s="129"/>
      <c r="E139" s="24">
        <v>1</v>
      </c>
      <c r="F139" s="107">
        <v>1</v>
      </c>
      <c r="G139" s="172"/>
      <c r="H139" s="23"/>
      <c r="I139" s="112">
        <f t="shared" si="111"/>
        <v>0</v>
      </c>
      <c r="J139" s="25"/>
      <c r="K139" s="113">
        <f t="shared" si="108"/>
        <v>0</v>
      </c>
      <c r="L139" s="26"/>
      <c r="M139" s="144">
        <f t="shared" si="112"/>
        <v>0</v>
      </c>
      <c r="N139" s="114">
        <f t="shared" si="113"/>
        <v>0</v>
      </c>
      <c r="O139" s="23"/>
      <c r="P139" s="143"/>
      <c r="Q139" s="24"/>
      <c r="R139" s="25"/>
      <c r="S139" s="113">
        <f t="shared" si="109"/>
        <v>0</v>
      </c>
      <c r="T139" s="28"/>
      <c r="U139" s="113">
        <f t="shared" si="114"/>
        <v>0</v>
      </c>
      <c r="V139" s="114">
        <f t="shared" si="115"/>
        <v>0</v>
      </c>
      <c r="W139" s="23"/>
      <c r="X139" s="143"/>
      <c r="Y139" s="24"/>
      <c r="Z139" s="25"/>
      <c r="AA139" s="113">
        <f t="shared" si="110"/>
        <v>0</v>
      </c>
      <c r="AB139" s="26"/>
      <c r="AC139" s="113">
        <f t="shared" si="116"/>
        <v>0</v>
      </c>
      <c r="AD139" s="113">
        <f t="shared" si="117"/>
        <v>0</v>
      </c>
      <c r="AE139" s="26"/>
      <c r="AF139" s="114">
        <f t="shared" si="118"/>
        <v>0</v>
      </c>
    </row>
    <row r="140" spans="1:32" x14ac:dyDescent="0.25">
      <c r="A140" s="146" t="str">
        <f t="shared" si="119"/>
        <v/>
      </c>
      <c r="B140" s="145"/>
      <c r="C140" s="24"/>
      <c r="D140" s="129"/>
      <c r="E140" s="24">
        <v>1</v>
      </c>
      <c r="F140" s="107">
        <v>1</v>
      </c>
      <c r="G140" s="172"/>
      <c r="H140" s="23"/>
      <c r="I140" s="112">
        <f t="shared" si="111"/>
        <v>0</v>
      </c>
      <c r="J140" s="25"/>
      <c r="K140" s="113">
        <f t="shared" si="108"/>
        <v>0</v>
      </c>
      <c r="L140" s="26"/>
      <c r="M140" s="144">
        <f t="shared" si="112"/>
        <v>0</v>
      </c>
      <c r="N140" s="114">
        <f t="shared" si="113"/>
        <v>0</v>
      </c>
      <c r="O140" s="23"/>
      <c r="P140" s="143"/>
      <c r="Q140" s="24"/>
      <c r="R140" s="25"/>
      <c r="S140" s="113">
        <f t="shared" si="109"/>
        <v>0</v>
      </c>
      <c r="T140" s="28"/>
      <c r="U140" s="113">
        <f t="shared" si="114"/>
        <v>0</v>
      </c>
      <c r="V140" s="114">
        <f t="shared" si="115"/>
        <v>0</v>
      </c>
      <c r="W140" s="23"/>
      <c r="X140" s="143"/>
      <c r="Y140" s="24"/>
      <c r="Z140" s="25"/>
      <c r="AA140" s="113">
        <f t="shared" si="110"/>
        <v>0</v>
      </c>
      <c r="AB140" s="26"/>
      <c r="AC140" s="113">
        <f t="shared" si="116"/>
        <v>0</v>
      </c>
      <c r="AD140" s="113">
        <f t="shared" si="117"/>
        <v>0</v>
      </c>
      <c r="AE140" s="26"/>
      <c r="AF140" s="114">
        <f t="shared" si="118"/>
        <v>0</v>
      </c>
    </row>
    <row r="141" spans="1:32" x14ac:dyDescent="0.25">
      <c r="A141" s="146" t="str">
        <f t="shared" si="119"/>
        <v/>
      </c>
      <c r="B141" s="145"/>
      <c r="C141" s="24"/>
      <c r="D141" s="129"/>
      <c r="E141" s="24">
        <v>1</v>
      </c>
      <c r="F141" s="107">
        <v>1</v>
      </c>
      <c r="G141" s="172"/>
      <c r="H141" s="23"/>
      <c r="I141" s="112">
        <f t="shared" si="111"/>
        <v>0</v>
      </c>
      <c r="J141" s="25"/>
      <c r="K141" s="113">
        <f t="shared" si="108"/>
        <v>0</v>
      </c>
      <c r="L141" s="26"/>
      <c r="M141" s="144">
        <f t="shared" si="112"/>
        <v>0</v>
      </c>
      <c r="N141" s="114">
        <f t="shared" si="113"/>
        <v>0</v>
      </c>
      <c r="O141" s="23"/>
      <c r="P141" s="143"/>
      <c r="Q141" s="24"/>
      <c r="R141" s="25"/>
      <c r="S141" s="113">
        <f t="shared" si="109"/>
        <v>0</v>
      </c>
      <c r="T141" s="28"/>
      <c r="U141" s="113">
        <f t="shared" si="114"/>
        <v>0</v>
      </c>
      <c r="V141" s="114">
        <f t="shared" si="115"/>
        <v>0</v>
      </c>
      <c r="W141" s="23"/>
      <c r="X141" s="143"/>
      <c r="Y141" s="24"/>
      <c r="Z141" s="25"/>
      <c r="AA141" s="113">
        <f t="shared" si="110"/>
        <v>0</v>
      </c>
      <c r="AB141" s="26"/>
      <c r="AC141" s="113">
        <f t="shared" si="116"/>
        <v>0</v>
      </c>
      <c r="AD141" s="113">
        <f t="shared" si="117"/>
        <v>0</v>
      </c>
      <c r="AE141" s="26"/>
      <c r="AF141" s="114">
        <f t="shared" si="118"/>
        <v>0</v>
      </c>
    </row>
    <row r="142" spans="1:32" x14ac:dyDescent="0.25">
      <c r="A142" s="146" t="str">
        <f t="shared" si="119"/>
        <v/>
      </c>
      <c r="B142" s="145"/>
      <c r="C142" s="24"/>
      <c r="D142" s="129"/>
      <c r="E142" s="24">
        <v>1</v>
      </c>
      <c r="F142" s="107">
        <v>1</v>
      </c>
      <c r="G142" s="172"/>
      <c r="H142" s="23"/>
      <c r="I142" s="112">
        <f t="shared" si="111"/>
        <v>0</v>
      </c>
      <c r="J142" s="25"/>
      <c r="K142" s="113">
        <f t="shared" si="108"/>
        <v>0</v>
      </c>
      <c r="L142" s="26"/>
      <c r="M142" s="144">
        <f t="shared" si="112"/>
        <v>0</v>
      </c>
      <c r="N142" s="114">
        <f t="shared" si="113"/>
        <v>0</v>
      </c>
      <c r="O142" s="23"/>
      <c r="P142" s="143"/>
      <c r="Q142" s="24"/>
      <c r="R142" s="25"/>
      <c r="S142" s="113">
        <f t="shared" si="109"/>
        <v>0</v>
      </c>
      <c r="T142" s="28"/>
      <c r="U142" s="113">
        <f t="shared" si="114"/>
        <v>0</v>
      </c>
      <c r="V142" s="114">
        <f t="shared" si="115"/>
        <v>0</v>
      </c>
      <c r="W142" s="23"/>
      <c r="X142" s="143"/>
      <c r="Y142" s="24"/>
      <c r="Z142" s="25"/>
      <c r="AA142" s="113">
        <f t="shared" si="110"/>
        <v>0</v>
      </c>
      <c r="AB142" s="26"/>
      <c r="AC142" s="113">
        <f t="shared" si="116"/>
        <v>0</v>
      </c>
      <c r="AD142" s="113">
        <f t="shared" si="117"/>
        <v>0</v>
      </c>
      <c r="AE142" s="26"/>
      <c r="AF142" s="114">
        <f t="shared" si="118"/>
        <v>0</v>
      </c>
    </row>
    <row r="143" spans="1:32" ht="15.75" thickBot="1" x14ac:dyDescent="0.3">
      <c r="A143" s="146" t="str">
        <f t="shared" si="119"/>
        <v/>
      </c>
      <c r="B143" s="145"/>
      <c r="C143" s="24"/>
      <c r="D143" s="129"/>
      <c r="E143" s="24">
        <v>1</v>
      </c>
      <c r="F143" s="107">
        <v>1</v>
      </c>
      <c r="G143" s="172"/>
      <c r="H143" s="23"/>
      <c r="I143" s="112">
        <f t="shared" si="111"/>
        <v>0</v>
      </c>
      <c r="J143" s="25"/>
      <c r="K143" s="113">
        <f t="shared" si="108"/>
        <v>0</v>
      </c>
      <c r="L143" s="26"/>
      <c r="M143" s="144">
        <f t="shared" si="112"/>
        <v>0</v>
      </c>
      <c r="N143" s="114">
        <f t="shared" si="113"/>
        <v>0</v>
      </c>
      <c r="O143" s="23"/>
      <c r="P143" s="143"/>
      <c r="Q143" s="24"/>
      <c r="R143" s="25"/>
      <c r="S143" s="113">
        <f t="shared" si="109"/>
        <v>0</v>
      </c>
      <c r="T143" s="28"/>
      <c r="U143" s="113">
        <f t="shared" si="114"/>
        <v>0</v>
      </c>
      <c r="V143" s="114">
        <f t="shared" si="115"/>
        <v>0</v>
      </c>
      <c r="W143" s="23"/>
      <c r="X143" s="143"/>
      <c r="Y143" s="24"/>
      <c r="Z143" s="25"/>
      <c r="AA143" s="113">
        <f t="shared" si="110"/>
        <v>0</v>
      </c>
      <c r="AB143" s="26"/>
      <c r="AC143" s="113">
        <f t="shared" si="116"/>
        <v>0</v>
      </c>
      <c r="AD143" s="113">
        <f t="shared" si="117"/>
        <v>0</v>
      </c>
      <c r="AE143" s="26"/>
      <c r="AF143" s="114">
        <f t="shared" si="118"/>
        <v>0</v>
      </c>
    </row>
    <row r="144" spans="1:32" ht="15.75" thickBot="1" x14ac:dyDescent="0.3">
      <c r="A144" s="10"/>
      <c r="B144" s="18" t="s">
        <v>16</v>
      </c>
      <c r="C144" s="115">
        <f>N144+V144+AD144</f>
        <v>0</v>
      </c>
      <c r="D144" s="134"/>
      <c r="E144" s="104"/>
      <c r="F144" s="16"/>
      <c r="G144" s="16"/>
      <c r="H144" s="105"/>
      <c r="I144" s="116">
        <f>SUM(I132:I143)</f>
        <v>0</v>
      </c>
      <c r="J144" s="16"/>
      <c r="K144" s="115">
        <f>SUM(K132:K143)</f>
        <v>0</v>
      </c>
      <c r="L144" s="16"/>
      <c r="M144" s="115">
        <f>SUM(M132:M143)</f>
        <v>0</v>
      </c>
      <c r="N144" s="117">
        <f>SUM(N132:N143)</f>
        <v>0</v>
      </c>
      <c r="O144" s="16"/>
      <c r="P144" s="134"/>
      <c r="Q144" s="16"/>
      <c r="R144" s="16"/>
      <c r="S144" s="115">
        <f>SUM(S132:S143)</f>
        <v>0</v>
      </c>
      <c r="T144" s="16"/>
      <c r="U144" s="115">
        <f>SUM(U132:U143)</f>
        <v>0</v>
      </c>
      <c r="V144" s="115">
        <f>SUM(V132:V143)</f>
        <v>0</v>
      </c>
      <c r="W144" s="16"/>
      <c r="X144" s="134"/>
      <c r="Y144" s="16"/>
      <c r="Z144" s="16"/>
      <c r="AA144" s="115">
        <f>SUM(AA132:AA143)</f>
        <v>0</v>
      </c>
      <c r="AB144" s="16"/>
      <c r="AC144" s="115">
        <f>SUM(AC132:AC143)</f>
        <v>0</v>
      </c>
      <c r="AD144" s="115">
        <f>SUM(AD132:AD143)</f>
        <v>0</v>
      </c>
      <c r="AE144" s="16"/>
      <c r="AF144" s="117">
        <f>SUM(AF132:AF143)</f>
        <v>0</v>
      </c>
    </row>
    <row r="145" spans="1:32" ht="45" x14ac:dyDescent="0.25">
      <c r="A145" s="5" t="s">
        <v>111</v>
      </c>
      <c r="B145" s="103" t="s">
        <v>79</v>
      </c>
      <c r="C145" s="5" t="s">
        <v>1</v>
      </c>
      <c r="D145" s="133" t="s">
        <v>2</v>
      </c>
      <c r="E145" s="11" t="s">
        <v>70</v>
      </c>
      <c r="F145" s="5" t="s">
        <v>71</v>
      </c>
      <c r="G145" s="5" t="s">
        <v>81</v>
      </c>
      <c r="H145" s="11" t="s">
        <v>75</v>
      </c>
      <c r="I145" s="5" t="s">
        <v>73</v>
      </c>
      <c r="J145" s="5" t="s">
        <v>5</v>
      </c>
      <c r="K145" s="5" t="s">
        <v>12</v>
      </c>
      <c r="L145" s="5" t="s">
        <v>4</v>
      </c>
      <c r="M145" s="5" t="s">
        <v>76</v>
      </c>
      <c r="N145" s="6" t="s">
        <v>13</v>
      </c>
      <c r="O145" s="11" t="s">
        <v>11</v>
      </c>
      <c r="P145" s="142" t="s">
        <v>2</v>
      </c>
      <c r="Q145" s="5" t="s">
        <v>1</v>
      </c>
      <c r="R145" s="5" t="s">
        <v>7</v>
      </c>
      <c r="S145" s="5" t="s">
        <v>12</v>
      </c>
      <c r="T145" s="5" t="s">
        <v>4</v>
      </c>
      <c r="U145" s="5" t="s">
        <v>8</v>
      </c>
      <c r="V145" s="6" t="s">
        <v>13</v>
      </c>
      <c r="W145" s="11" t="s">
        <v>6</v>
      </c>
      <c r="X145" s="142" t="s">
        <v>2</v>
      </c>
      <c r="Y145" s="5" t="s">
        <v>1</v>
      </c>
      <c r="Z145" s="5" t="s">
        <v>7</v>
      </c>
      <c r="AA145" s="5" t="s">
        <v>12</v>
      </c>
      <c r="AB145" s="5" t="s">
        <v>4</v>
      </c>
      <c r="AC145" s="5" t="s">
        <v>8</v>
      </c>
      <c r="AD145" s="5" t="s">
        <v>13</v>
      </c>
      <c r="AE145" s="5" t="s">
        <v>10</v>
      </c>
      <c r="AF145" s="6" t="s">
        <v>14</v>
      </c>
    </row>
    <row r="146" spans="1:32" x14ac:dyDescent="0.25">
      <c r="A146" s="146" t="str">
        <f>IF(C146=0,"",(N146+V146+AD146)/C146)</f>
        <v/>
      </c>
      <c r="B146" s="145"/>
      <c r="C146" s="24"/>
      <c r="D146" s="129"/>
      <c r="E146" s="24">
        <v>1</v>
      </c>
      <c r="F146" s="107">
        <v>1</v>
      </c>
      <c r="G146" s="172"/>
      <c r="H146" s="23"/>
      <c r="I146" s="112">
        <f>E146*F146*H146</f>
        <v>0</v>
      </c>
      <c r="J146" s="25"/>
      <c r="K146" s="113">
        <f t="shared" ref="K146:K157" si="120">(E146*F146)*(H146*J146)</f>
        <v>0</v>
      </c>
      <c r="L146" s="26"/>
      <c r="M146" s="144">
        <f>L146*K146</f>
        <v>0</v>
      </c>
      <c r="N146" s="114">
        <f>K146+M146</f>
        <v>0</v>
      </c>
      <c r="O146" s="23"/>
      <c r="P146" s="143"/>
      <c r="Q146" s="24"/>
      <c r="R146" s="27"/>
      <c r="S146" s="113">
        <f t="shared" ref="S146:S157" si="121">(E146*F146)*(Q146*R146)</f>
        <v>0</v>
      </c>
      <c r="T146" s="28"/>
      <c r="U146" s="113">
        <f>T146*S146</f>
        <v>0</v>
      </c>
      <c r="V146" s="114">
        <f>S146+U146</f>
        <v>0</v>
      </c>
      <c r="W146" s="23"/>
      <c r="X146" s="143"/>
      <c r="Y146" s="24"/>
      <c r="Z146" s="25"/>
      <c r="AA146" s="113">
        <f t="shared" ref="AA146:AA157" si="122">(E146*F146)*(Y146*Z146)</f>
        <v>0</v>
      </c>
      <c r="AB146" s="26"/>
      <c r="AC146" s="113">
        <f>AB146*AA146</f>
        <v>0</v>
      </c>
      <c r="AD146" s="113">
        <f>AA146+AC146</f>
        <v>0</v>
      </c>
      <c r="AE146" s="26"/>
      <c r="AF146" s="114">
        <f>(AD146*AE146)+AD146</f>
        <v>0</v>
      </c>
    </row>
    <row r="147" spans="1:32" x14ac:dyDescent="0.25">
      <c r="A147" s="146" t="str">
        <f>IF(C147=0,"",(N147+V147+AD147)/C147)</f>
        <v/>
      </c>
      <c r="B147" s="145"/>
      <c r="C147" s="24"/>
      <c r="D147" s="129"/>
      <c r="E147" s="24">
        <v>1</v>
      </c>
      <c r="F147" s="107">
        <v>1</v>
      </c>
      <c r="G147" s="172"/>
      <c r="H147" s="23"/>
      <c r="I147" s="112">
        <f t="shared" ref="I147:I157" si="123">E147*F147*H147</f>
        <v>0</v>
      </c>
      <c r="J147" s="25"/>
      <c r="K147" s="113">
        <f t="shared" si="120"/>
        <v>0</v>
      </c>
      <c r="L147" s="26"/>
      <c r="M147" s="144">
        <f t="shared" ref="M147:M157" si="124">L147*K147</f>
        <v>0</v>
      </c>
      <c r="N147" s="114">
        <f t="shared" ref="N147:N157" si="125">K147+M147</f>
        <v>0</v>
      </c>
      <c r="O147" s="23"/>
      <c r="P147" s="143"/>
      <c r="Q147" s="24"/>
      <c r="R147" s="25"/>
      <c r="S147" s="113">
        <f t="shared" si="121"/>
        <v>0</v>
      </c>
      <c r="T147" s="28"/>
      <c r="U147" s="113">
        <f t="shared" ref="U147:U157" si="126">T147*S147</f>
        <v>0</v>
      </c>
      <c r="V147" s="114">
        <f t="shared" ref="V147:V157" si="127">S147+U147</f>
        <v>0</v>
      </c>
      <c r="W147" s="23"/>
      <c r="X147" s="143"/>
      <c r="Y147" s="24"/>
      <c r="Z147" s="25"/>
      <c r="AA147" s="113">
        <f t="shared" si="122"/>
        <v>0</v>
      </c>
      <c r="AB147" s="26"/>
      <c r="AC147" s="113">
        <f t="shared" ref="AC147:AC157" si="128">AB147*AA147</f>
        <v>0</v>
      </c>
      <c r="AD147" s="113">
        <f t="shared" ref="AD147:AD157" si="129">AA147+AC147</f>
        <v>0</v>
      </c>
      <c r="AE147" s="26"/>
      <c r="AF147" s="114">
        <f t="shared" ref="AF147:AF157" si="130">(AD147*AE147)+AD147</f>
        <v>0</v>
      </c>
    </row>
    <row r="148" spans="1:32" x14ac:dyDescent="0.25">
      <c r="A148" s="146" t="str">
        <f t="shared" ref="A148:A157" si="131">IF(C148=0,"",(N148+V148+AD148)/C148)</f>
        <v/>
      </c>
      <c r="B148" s="145"/>
      <c r="C148" s="24"/>
      <c r="D148" s="129"/>
      <c r="E148" s="24">
        <v>1</v>
      </c>
      <c r="F148" s="107">
        <v>1</v>
      </c>
      <c r="G148" s="172"/>
      <c r="H148" s="23"/>
      <c r="I148" s="112">
        <f t="shared" si="123"/>
        <v>0</v>
      </c>
      <c r="J148" s="25"/>
      <c r="K148" s="113">
        <f t="shared" si="120"/>
        <v>0</v>
      </c>
      <c r="L148" s="26"/>
      <c r="M148" s="144">
        <f t="shared" si="124"/>
        <v>0</v>
      </c>
      <c r="N148" s="114">
        <f t="shared" si="125"/>
        <v>0</v>
      </c>
      <c r="O148" s="23"/>
      <c r="P148" s="143"/>
      <c r="Q148" s="24"/>
      <c r="R148" s="25"/>
      <c r="S148" s="113">
        <f t="shared" si="121"/>
        <v>0</v>
      </c>
      <c r="T148" s="28"/>
      <c r="U148" s="113">
        <f t="shared" si="126"/>
        <v>0</v>
      </c>
      <c r="V148" s="114">
        <f t="shared" si="127"/>
        <v>0</v>
      </c>
      <c r="W148" s="23"/>
      <c r="X148" s="143"/>
      <c r="Y148" s="24"/>
      <c r="Z148" s="25"/>
      <c r="AA148" s="113">
        <f t="shared" si="122"/>
        <v>0</v>
      </c>
      <c r="AB148" s="26"/>
      <c r="AC148" s="113">
        <f t="shared" si="128"/>
        <v>0</v>
      </c>
      <c r="AD148" s="113">
        <f t="shared" si="129"/>
        <v>0</v>
      </c>
      <c r="AE148" s="26"/>
      <c r="AF148" s="114">
        <f t="shared" si="130"/>
        <v>0</v>
      </c>
    </row>
    <row r="149" spans="1:32" x14ac:dyDescent="0.25">
      <c r="A149" s="146" t="str">
        <f t="shared" si="131"/>
        <v/>
      </c>
      <c r="B149" s="145"/>
      <c r="C149" s="24"/>
      <c r="D149" s="129"/>
      <c r="E149" s="24">
        <v>1</v>
      </c>
      <c r="F149" s="107">
        <v>1</v>
      </c>
      <c r="G149" s="172"/>
      <c r="H149" s="23"/>
      <c r="I149" s="112">
        <f t="shared" si="123"/>
        <v>0</v>
      </c>
      <c r="J149" s="25"/>
      <c r="K149" s="113">
        <f t="shared" si="120"/>
        <v>0</v>
      </c>
      <c r="L149" s="26"/>
      <c r="M149" s="144">
        <f t="shared" si="124"/>
        <v>0</v>
      </c>
      <c r="N149" s="114">
        <f t="shared" si="125"/>
        <v>0</v>
      </c>
      <c r="O149" s="23"/>
      <c r="P149" s="143"/>
      <c r="Q149" s="24"/>
      <c r="R149" s="25"/>
      <c r="S149" s="113">
        <f t="shared" si="121"/>
        <v>0</v>
      </c>
      <c r="T149" s="28"/>
      <c r="U149" s="113">
        <f t="shared" si="126"/>
        <v>0</v>
      </c>
      <c r="V149" s="114">
        <f t="shared" si="127"/>
        <v>0</v>
      </c>
      <c r="W149" s="23"/>
      <c r="X149" s="143"/>
      <c r="Y149" s="24"/>
      <c r="Z149" s="25"/>
      <c r="AA149" s="113">
        <f t="shared" si="122"/>
        <v>0</v>
      </c>
      <c r="AB149" s="26"/>
      <c r="AC149" s="113">
        <f t="shared" si="128"/>
        <v>0</v>
      </c>
      <c r="AD149" s="113">
        <f t="shared" si="129"/>
        <v>0</v>
      </c>
      <c r="AE149" s="26"/>
      <c r="AF149" s="114">
        <f t="shared" si="130"/>
        <v>0</v>
      </c>
    </row>
    <row r="150" spans="1:32" x14ac:dyDescent="0.25">
      <c r="A150" s="146" t="str">
        <f t="shared" si="131"/>
        <v/>
      </c>
      <c r="B150" s="145"/>
      <c r="C150" s="24"/>
      <c r="D150" s="129"/>
      <c r="E150" s="24">
        <v>1</v>
      </c>
      <c r="F150" s="107">
        <v>1</v>
      </c>
      <c r="G150" s="172"/>
      <c r="H150" s="23"/>
      <c r="I150" s="112">
        <f t="shared" si="123"/>
        <v>0</v>
      </c>
      <c r="J150" s="25"/>
      <c r="K150" s="113">
        <f t="shared" si="120"/>
        <v>0</v>
      </c>
      <c r="L150" s="26"/>
      <c r="M150" s="144">
        <f t="shared" si="124"/>
        <v>0</v>
      </c>
      <c r="N150" s="114">
        <f t="shared" si="125"/>
        <v>0</v>
      </c>
      <c r="O150" s="23"/>
      <c r="P150" s="143"/>
      <c r="Q150" s="24"/>
      <c r="R150" s="25"/>
      <c r="S150" s="113">
        <f t="shared" si="121"/>
        <v>0</v>
      </c>
      <c r="T150" s="28"/>
      <c r="U150" s="113">
        <f t="shared" si="126"/>
        <v>0</v>
      </c>
      <c r="V150" s="114">
        <f t="shared" si="127"/>
        <v>0</v>
      </c>
      <c r="W150" s="23"/>
      <c r="X150" s="143"/>
      <c r="Y150" s="24"/>
      <c r="Z150" s="25"/>
      <c r="AA150" s="113">
        <f t="shared" si="122"/>
        <v>0</v>
      </c>
      <c r="AB150" s="26"/>
      <c r="AC150" s="113">
        <f t="shared" si="128"/>
        <v>0</v>
      </c>
      <c r="AD150" s="113">
        <f t="shared" si="129"/>
        <v>0</v>
      </c>
      <c r="AE150" s="26"/>
      <c r="AF150" s="114">
        <f t="shared" si="130"/>
        <v>0</v>
      </c>
    </row>
    <row r="151" spans="1:32" x14ac:dyDescent="0.25">
      <c r="A151" s="146" t="str">
        <f t="shared" si="131"/>
        <v/>
      </c>
      <c r="B151" s="145"/>
      <c r="C151" s="24"/>
      <c r="D151" s="129"/>
      <c r="E151" s="24">
        <v>1</v>
      </c>
      <c r="F151" s="107">
        <v>1</v>
      </c>
      <c r="G151" s="172"/>
      <c r="H151" s="23"/>
      <c r="I151" s="112">
        <f t="shared" si="123"/>
        <v>0</v>
      </c>
      <c r="J151" s="25"/>
      <c r="K151" s="113">
        <f t="shared" si="120"/>
        <v>0</v>
      </c>
      <c r="L151" s="26"/>
      <c r="M151" s="144">
        <f t="shared" si="124"/>
        <v>0</v>
      </c>
      <c r="N151" s="114">
        <f t="shared" si="125"/>
        <v>0</v>
      </c>
      <c r="O151" s="23"/>
      <c r="P151" s="143"/>
      <c r="Q151" s="24"/>
      <c r="R151" s="25"/>
      <c r="S151" s="113">
        <f t="shared" si="121"/>
        <v>0</v>
      </c>
      <c r="T151" s="28"/>
      <c r="U151" s="113">
        <f t="shared" si="126"/>
        <v>0</v>
      </c>
      <c r="V151" s="114">
        <f t="shared" si="127"/>
        <v>0</v>
      </c>
      <c r="W151" s="23"/>
      <c r="X151" s="143"/>
      <c r="Y151" s="24"/>
      <c r="Z151" s="25"/>
      <c r="AA151" s="113">
        <f t="shared" si="122"/>
        <v>0</v>
      </c>
      <c r="AB151" s="26"/>
      <c r="AC151" s="113">
        <f t="shared" si="128"/>
        <v>0</v>
      </c>
      <c r="AD151" s="113">
        <f t="shared" si="129"/>
        <v>0</v>
      </c>
      <c r="AE151" s="26"/>
      <c r="AF151" s="114">
        <f t="shared" si="130"/>
        <v>0</v>
      </c>
    </row>
    <row r="152" spans="1:32" x14ac:dyDescent="0.25">
      <c r="A152" s="146" t="str">
        <f t="shared" si="131"/>
        <v/>
      </c>
      <c r="B152" s="145"/>
      <c r="C152" s="24"/>
      <c r="D152" s="129"/>
      <c r="E152" s="24">
        <v>1</v>
      </c>
      <c r="F152" s="107">
        <v>1</v>
      </c>
      <c r="G152" s="172"/>
      <c r="H152" s="23"/>
      <c r="I152" s="112">
        <f t="shared" si="123"/>
        <v>0</v>
      </c>
      <c r="J152" s="25"/>
      <c r="K152" s="113">
        <f t="shared" si="120"/>
        <v>0</v>
      </c>
      <c r="L152" s="26"/>
      <c r="M152" s="144">
        <f t="shared" si="124"/>
        <v>0</v>
      </c>
      <c r="N152" s="114">
        <f t="shared" si="125"/>
        <v>0</v>
      </c>
      <c r="O152" s="23"/>
      <c r="P152" s="143"/>
      <c r="Q152" s="24"/>
      <c r="R152" s="25"/>
      <c r="S152" s="113">
        <f t="shared" si="121"/>
        <v>0</v>
      </c>
      <c r="T152" s="28"/>
      <c r="U152" s="113">
        <f t="shared" si="126"/>
        <v>0</v>
      </c>
      <c r="V152" s="114">
        <f t="shared" si="127"/>
        <v>0</v>
      </c>
      <c r="W152" s="23"/>
      <c r="X152" s="143"/>
      <c r="Y152" s="24"/>
      <c r="Z152" s="25"/>
      <c r="AA152" s="113">
        <f t="shared" si="122"/>
        <v>0</v>
      </c>
      <c r="AB152" s="26"/>
      <c r="AC152" s="113">
        <f t="shared" si="128"/>
        <v>0</v>
      </c>
      <c r="AD152" s="113">
        <f t="shared" si="129"/>
        <v>0</v>
      </c>
      <c r="AE152" s="26"/>
      <c r="AF152" s="114">
        <f t="shared" si="130"/>
        <v>0</v>
      </c>
    </row>
    <row r="153" spans="1:32" x14ac:dyDescent="0.25">
      <c r="A153" s="146" t="str">
        <f t="shared" si="131"/>
        <v/>
      </c>
      <c r="B153" s="145"/>
      <c r="C153" s="24"/>
      <c r="D153" s="129"/>
      <c r="E153" s="24">
        <v>1</v>
      </c>
      <c r="F153" s="107">
        <v>1</v>
      </c>
      <c r="G153" s="172"/>
      <c r="H153" s="23"/>
      <c r="I153" s="112">
        <f t="shared" si="123"/>
        <v>0</v>
      </c>
      <c r="J153" s="25"/>
      <c r="K153" s="113">
        <f t="shared" si="120"/>
        <v>0</v>
      </c>
      <c r="L153" s="26"/>
      <c r="M153" s="144">
        <f t="shared" si="124"/>
        <v>0</v>
      </c>
      <c r="N153" s="114">
        <f t="shared" si="125"/>
        <v>0</v>
      </c>
      <c r="O153" s="23"/>
      <c r="P153" s="143"/>
      <c r="Q153" s="24"/>
      <c r="R153" s="25"/>
      <c r="S153" s="113">
        <f t="shared" si="121"/>
        <v>0</v>
      </c>
      <c r="T153" s="28"/>
      <c r="U153" s="113">
        <f t="shared" si="126"/>
        <v>0</v>
      </c>
      <c r="V153" s="114">
        <f t="shared" si="127"/>
        <v>0</v>
      </c>
      <c r="W153" s="23"/>
      <c r="X153" s="143"/>
      <c r="Y153" s="24"/>
      <c r="Z153" s="25"/>
      <c r="AA153" s="113">
        <f t="shared" si="122"/>
        <v>0</v>
      </c>
      <c r="AB153" s="26"/>
      <c r="AC153" s="113">
        <f t="shared" si="128"/>
        <v>0</v>
      </c>
      <c r="AD153" s="113">
        <f t="shared" si="129"/>
        <v>0</v>
      </c>
      <c r="AE153" s="26"/>
      <c r="AF153" s="114">
        <f t="shared" si="130"/>
        <v>0</v>
      </c>
    </row>
    <row r="154" spans="1:32" x14ac:dyDescent="0.25">
      <c r="A154" s="146" t="str">
        <f t="shared" si="131"/>
        <v/>
      </c>
      <c r="B154" s="145"/>
      <c r="C154" s="24"/>
      <c r="D154" s="129"/>
      <c r="E154" s="24">
        <v>1</v>
      </c>
      <c r="F154" s="107">
        <v>1</v>
      </c>
      <c r="G154" s="172"/>
      <c r="H154" s="23"/>
      <c r="I154" s="112">
        <f t="shared" si="123"/>
        <v>0</v>
      </c>
      <c r="J154" s="25"/>
      <c r="K154" s="113">
        <f t="shared" si="120"/>
        <v>0</v>
      </c>
      <c r="L154" s="26"/>
      <c r="M154" s="144">
        <f t="shared" si="124"/>
        <v>0</v>
      </c>
      <c r="N154" s="114">
        <f t="shared" si="125"/>
        <v>0</v>
      </c>
      <c r="O154" s="23"/>
      <c r="P154" s="143"/>
      <c r="Q154" s="24"/>
      <c r="R154" s="25"/>
      <c r="S154" s="113">
        <f t="shared" si="121"/>
        <v>0</v>
      </c>
      <c r="T154" s="28"/>
      <c r="U154" s="113">
        <f t="shared" si="126"/>
        <v>0</v>
      </c>
      <c r="V154" s="114">
        <f t="shared" si="127"/>
        <v>0</v>
      </c>
      <c r="W154" s="23"/>
      <c r="X154" s="143"/>
      <c r="Y154" s="24"/>
      <c r="Z154" s="25"/>
      <c r="AA154" s="113">
        <f t="shared" si="122"/>
        <v>0</v>
      </c>
      <c r="AB154" s="26"/>
      <c r="AC154" s="113">
        <f t="shared" si="128"/>
        <v>0</v>
      </c>
      <c r="AD154" s="113">
        <f t="shared" si="129"/>
        <v>0</v>
      </c>
      <c r="AE154" s="26"/>
      <c r="AF154" s="114">
        <f t="shared" si="130"/>
        <v>0</v>
      </c>
    </row>
    <row r="155" spans="1:32" x14ac:dyDescent="0.25">
      <c r="A155" s="146" t="str">
        <f t="shared" si="131"/>
        <v/>
      </c>
      <c r="B155" s="145"/>
      <c r="C155" s="24"/>
      <c r="D155" s="129"/>
      <c r="E155" s="24">
        <v>1</v>
      </c>
      <c r="F155" s="107">
        <v>1</v>
      </c>
      <c r="G155" s="172"/>
      <c r="H155" s="23"/>
      <c r="I155" s="112">
        <f t="shared" si="123"/>
        <v>0</v>
      </c>
      <c r="J155" s="25"/>
      <c r="K155" s="113">
        <f t="shared" si="120"/>
        <v>0</v>
      </c>
      <c r="L155" s="26"/>
      <c r="M155" s="144">
        <f t="shared" si="124"/>
        <v>0</v>
      </c>
      <c r="N155" s="114">
        <f t="shared" si="125"/>
        <v>0</v>
      </c>
      <c r="O155" s="23"/>
      <c r="P155" s="143"/>
      <c r="Q155" s="24"/>
      <c r="R155" s="25"/>
      <c r="S155" s="113">
        <f t="shared" si="121"/>
        <v>0</v>
      </c>
      <c r="T155" s="28"/>
      <c r="U155" s="113">
        <f t="shared" si="126"/>
        <v>0</v>
      </c>
      <c r="V155" s="114">
        <f t="shared" si="127"/>
        <v>0</v>
      </c>
      <c r="W155" s="23"/>
      <c r="X155" s="143"/>
      <c r="Y155" s="24"/>
      <c r="Z155" s="25"/>
      <c r="AA155" s="113">
        <f t="shared" si="122"/>
        <v>0</v>
      </c>
      <c r="AB155" s="26"/>
      <c r="AC155" s="113">
        <f t="shared" si="128"/>
        <v>0</v>
      </c>
      <c r="AD155" s="113">
        <f t="shared" si="129"/>
        <v>0</v>
      </c>
      <c r="AE155" s="26"/>
      <c r="AF155" s="114">
        <f t="shared" si="130"/>
        <v>0</v>
      </c>
    </row>
    <row r="156" spans="1:32" x14ac:dyDescent="0.25">
      <c r="A156" s="146" t="str">
        <f t="shared" si="131"/>
        <v/>
      </c>
      <c r="B156" s="145"/>
      <c r="C156" s="24"/>
      <c r="D156" s="129"/>
      <c r="E156" s="24">
        <v>1</v>
      </c>
      <c r="F156" s="107">
        <v>1</v>
      </c>
      <c r="G156" s="172"/>
      <c r="H156" s="23"/>
      <c r="I156" s="112">
        <f t="shared" si="123"/>
        <v>0</v>
      </c>
      <c r="J156" s="25"/>
      <c r="K156" s="113">
        <f t="shared" si="120"/>
        <v>0</v>
      </c>
      <c r="L156" s="26"/>
      <c r="M156" s="144">
        <f t="shared" si="124"/>
        <v>0</v>
      </c>
      <c r="N156" s="114">
        <f t="shared" si="125"/>
        <v>0</v>
      </c>
      <c r="O156" s="23"/>
      <c r="P156" s="143"/>
      <c r="Q156" s="24"/>
      <c r="R156" s="25"/>
      <c r="S156" s="113">
        <f t="shared" si="121"/>
        <v>0</v>
      </c>
      <c r="T156" s="28"/>
      <c r="U156" s="113">
        <f t="shared" si="126"/>
        <v>0</v>
      </c>
      <c r="V156" s="114">
        <f t="shared" si="127"/>
        <v>0</v>
      </c>
      <c r="W156" s="23"/>
      <c r="X156" s="143"/>
      <c r="Y156" s="24"/>
      <c r="Z156" s="25"/>
      <c r="AA156" s="113">
        <f t="shared" si="122"/>
        <v>0</v>
      </c>
      <c r="AB156" s="26"/>
      <c r="AC156" s="113">
        <f t="shared" si="128"/>
        <v>0</v>
      </c>
      <c r="AD156" s="113">
        <f t="shared" si="129"/>
        <v>0</v>
      </c>
      <c r="AE156" s="26"/>
      <c r="AF156" s="114">
        <f t="shared" si="130"/>
        <v>0</v>
      </c>
    </row>
    <row r="157" spans="1:32" ht="15.75" thickBot="1" x14ac:dyDescent="0.3">
      <c r="A157" s="146" t="str">
        <f t="shared" si="131"/>
        <v/>
      </c>
      <c r="B157" s="145"/>
      <c r="C157" s="24"/>
      <c r="D157" s="129"/>
      <c r="E157" s="24">
        <v>1</v>
      </c>
      <c r="F157" s="107">
        <v>1</v>
      </c>
      <c r="G157" s="172"/>
      <c r="H157" s="23"/>
      <c r="I157" s="112">
        <f t="shared" si="123"/>
        <v>0</v>
      </c>
      <c r="J157" s="25"/>
      <c r="K157" s="113">
        <f t="shared" si="120"/>
        <v>0</v>
      </c>
      <c r="L157" s="26"/>
      <c r="M157" s="144">
        <f t="shared" si="124"/>
        <v>0</v>
      </c>
      <c r="N157" s="114">
        <f t="shared" si="125"/>
        <v>0</v>
      </c>
      <c r="O157" s="23"/>
      <c r="P157" s="143"/>
      <c r="Q157" s="24"/>
      <c r="R157" s="25"/>
      <c r="S157" s="113">
        <f t="shared" si="121"/>
        <v>0</v>
      </c>
      <c r="T157" s="28"/>
      <c r="U157" s="113">
        <f t="shared" si="126"/>
        <v>0</v>
      </c>
      <c r="V157" s="114">
        <f t="shared" si="127"/>
        <v>0</v>
      </c>
      <c r="W157" s="23"/>
      <c r="X157" s="143"/>
      <c r="Y157" s="24"/>
      <c r="Z157" s="25"/>
      <c r="AA157" s="113">
        <f t="shared" si="122"/>
        <v>0</v>
      </c>
      <c r="AB157" s="26"/>
      <c r="AC157" s="113">
        <f t="shared" si="128"/>
        <v>0</v>
      </c>
      <c r="AD157" s="113">
        <f t="shared" si="129"/>
        <v>0</v>
      </c>
      <c r="AE157" s="26"/>
      <c r="AF157" s="114">
        <f t="shared" si="130"/>
        <v>0</v>
      </c>
    </row>
    <row r="158" spans="1:32" ht="15.75" thickBot="1" x14ac:dyDescent="0.3">
      <c r="A158" s="10"/>
      <c r="B158" s="18" t="s">
        <v>16</v>
      </c>
      <c r="C158" s="115">
        <f>N158+V158+AD158</f>
        <v>0</v>
      </c>
      <c r="D158" s="134"/>
      <c r="E158" s="104"/>
      <c r="F158" s="16"/>
      <c r="G158" s="16"/>
      <c r="H158" s="105"/>
      <c r="I158" s="116">
        <f>SUM(I146:I157)</f>
        <v>0</v>
      </c>
      <c r="J158" s="16"/>
      <c r="K158" s="115">
        <f>SUM(K146:K157)</f>
        <v>0</v>
      </c>
      <c r="L158" s="16"/>
      <c r="M158" s="115">
        <f>SUM(M146:M157)</f>
        <v>0</v>
      </c>
      <c r="N158" s="117">
        <f>SUM(N146:N157)</f>
        <v>0</v>
      </c>
      <c r="O158" s="16"/>
      <c r="P158" s="134"/>
      <c r="Q158" s="16"/>
      <c r="R158" s="16"/>
      <c r="S158" s="115">
        <f>SUM(S146:S157)</f>
        <v>0</v>
      </c>
      <c r="T158" s="16"/>
      <c r="U158" s="115">
        <f>SUM(U146:U157)</f>
        <v>0</v>
      </c>
      <c r="V158" s="115">
        <f>SUM(V146:V157)</f>
        <v>0</v>
      </c>
      <c r="W158" s="16"/>
      <c r="X158" s="134"/>
      <c r="Y158" s="16"/>
      <c r="Z158" s="16"/>
      <c r="AA158" s="115">
        <f>SUM(AA146:AA157)</f>
        <v>0</v>
      </c>
      <c r="AB158" s="16"/>
      <c r="AC158" s="115">
        <f>SUM(AC146:AC157)</f>
        <v>0</v>
      </c>
      <c r="AD158" s="115">
        <f>SUM(AD146:AD157)</f>
        <v>0</v>
      </c>
      <c r="AE158" s="16"/>
      <c r="AF158" s="117">
        <f>SUM(AF146:AF157)</f>
        <v>0</v>
      </c>
    </row>
    <row r="159" spans="1:32" ht="45" x14ac:dyDescent="0.25">
      <c r="A159" s="5" t="s">
        <v>111</v>
      </c>
      <c r="B159" s="103" t="s">
        <v>80</v>
      </c>
      <c r="C159" s="5" t="s">
        <v>1</v>
      </c>
      <c r="D159" s="133" t="s">
        <v>2</v>
      </c>
      <c r="E159" s="11" t="s">
        <v>70</v>
      </c>
      <c r="F159" s="5" t="s">
        <v>71</v>
      </c>
      <c r="G159" s="5" t="s">
        <v>81</v>
      </c>
      <c r="H159" s="11" t="s">
        <v>75</v>
      </c>
      <c r="I159" s="5" t="s">
        <v>73</v>
      </c>
      <c r="J159" s="5" t="s">
        <v>5</v>
      </c>
      <c r="K159" s="5" t="s">
        <v>12</v>
      </c>
      <c r="L159" s="5" t="s">
        <v>4</v>
      </c>
      <c r="M159" s="5" t="s">
        <v>76</v>
      </c>
      <c r="N159" s="6" t="s">
        <v>13</v>
      </c>
      <c r="O159" s="11" t="s">
        <v>11</v>
      </c>
      <c r="P159" s="142" t="s">
        <v>2</v>
      </c>
      <c r="Q159" s="5" t="s">
        <v>1</v>
      </c>
      <c r="R159" s="5" t="s">
        <v>7</v>
      </c>
      <c r="S159" s="5" t="s">
        <v>12</v>
      </c>
      <c r="T159" s="5" t="s">
        <v>4</v>
      </c>
      <c r="U159" s="5" t="s">
        <v>8</v>
      </c>
      <c r="V159" s="6" t="s">
        <v>13</v>
      </c>
      <c r="W159" s="11" t="s">
        <v>6</v>
      </c>
      <c r="X159" s="142" t="s">
        <v>2</v>
      </c>
      <c r="Y159" s="5" t="s">
        <v>1</v>
      </c>
      <c r="Z159" s="5" t="s">
        <v>7</v>
      </c>
      <c r="AA159" s="5" t="s">
        <v>12</v>
      </c>
      <c r="AB159" s="5" t="s">
        <v>4</v>
      </c>
      <c r="AC159" s="5" t="s">
        <v>8</v>
      </c>
      <c r="AD159" s="5" t="s">
        <v>13</v>
      </c>
      <c r="AE159" s="5" t="s">
        <v>10</v>
      </c>
      <c r="AF159" s="6" t="s">
        <v>14</v>
      </c>
    </row>
    <row r="160" spans="1:32" x14ac:dyDescent="0.25">
      <c r="A160" s="111" t="str">
        <f>IF(C160=0,"",(N160+V160+AD160)/C160)</f>
        <v/>
      </c>
      <c r="B160" s="108"/>
      <c r="C160" s="24"/>
      <c r="D160" s="129"/>
      <c r="E160" s="31">
        <v>1</v>
      </c>
      <c r="F160" s="107">
        <v>1</v>
      </c>
      <c r="G160" s="172"/>
      <c r="H160" s="24"/>
      <c r="I160" s="112">
        <f>E160*F160*H160</f>
        <v>0</v>
      </c>
      <c r="J160" s="25"/>
      <c r="K160" s="144">
        <f t="shared" ref="K160:K171" si="132">(E160*F160)*(H160*J160)</f>
        <v>0</v>
      </c>
      <c r="L160" s="26"/>
      <c r="M160" s="144">
        <f>L160*K160</f>
        <v>0</v>
      </c>
      <c r="N160" s="114">
        <f>K160+M160</f>
        <v>0</v>
      </c>
      <c r="O160" s="23"/>
      <c r="P160" s="143"/>
      <c r="Q160" s="24"/>
      <c r="R160" s="27"/>
      <c r="S160" s="113">
        <f t="shared" ref="S160:S171" si="133">(E160*F160)*(Q160*R160)</f>
        <v>0</v>
      </c>
      <c r="T160" s="28"/>
      <c r="U160" s="113">
        <f>T160*S160</f>
        <v>0</v>
      </c>
      <c r="V160" s="114">
        <f>S160+U160</f>
        <v>0</v>
      </c>
      <c r="W160" s="23"/>
      <c r="X160" s="143" t="s">
        <v>97</v>
      </c>
      <c r="Y160" s="24"/>
      <c r="Z160" s="25"/>
      <c r="AA160" s="113">
        <f t="shared" ref="AA160:AA171" si="134">(E160*F160)*(Y160*Z160)</f>
        <v>0</v>
      </c>
      <c r="AB160" s="26"/>
      <c r="AC160" s="113">
        <f>AB160*AA160</f>
        <v>0</v>
      </c>
      <c r="AD160" s="113">
        <f>AA160+AC160</f>
        <v>0</v>
      </c>
      <c r="AE160" s="26"/>
      <c r="AF160" s="114">
        <f>(AD160*AE160)+AD160</f>
        <v>0</v>
      </c>
    </row>
    <row r="161" spans="1:32" x14ac:dyDescent="0.25">
      <c r="A161" s="111" t="str">
        <f>IF(C161=0,"",(N161+V161+AD161)/C161)</f>
        <v/>
      </c>
      <c r="B161" s="108"/>
      <c r="C161" s="24"/>
      <c r="D161" s="129"/>
      <c r="E161" s="31">
        <v>1</v>
      </c>
      <c r="F161" s="107">
        <v>1</v>
      </c>
      <c r="G161" s="172"/>
      <c r="H161" s="24"/>
      <c r="I161" s="112">
        <f t="shared" ref="I161:I171" si="135">E161*F161*H161</f>
        <v>0</v>
      </c>
      <c r="J161" s="25"/>
      <c r="K161" s="113">
        <f t="shared" si="132"/>
        <v>0</v>
      </c>
      <c r="L161" s="26"/>
      <c r="M161" s="144">
        <f t="shared" ref="M161:M171" si="136">L161*K161</f>
        <v>0</v>
      </c>
      <c r="N161" s="114">
        <f t="shared" ref="N161:N171" si="137">K161+M161</f>
        <v>0</v>
      </c>
      <c r="O161" s="23"/>
      <c r="P161" s="143"/>
      <c r="Q161" s="24"/>
      <c r="R161" s="25"/>
      <c r="S161" s="113">
        <f t="shared" si="133"/>
        <v>0</v>
      </c>
      <c r="T161" s="28"/>
      <c r="U161" s="113">
        <f t="shared" ref="U161:U171" si="138">T161*S161</f>
        <v>0</v>
      </c>
      <c r="V161" s="114">
        <f t="shared" ref="V161:V171" si="139">S161+U161</f>
        <v>0</v>
      </c>
      <c r="W161" s="23"/>
      <c r="X161" s="143"/>
      <c r="Y161" s="24"/>
      <c r="Z161" s="25"/>
      <c r="AA161" s="113">
        <f t="shared" si="134"/>
        <v>0</v>
      </c>
      <c r="AB161" s="26"/>
      <c r="AC161" s="113">
        <f t="shared" ref="AC161:AC171" si="140">AB161*AA161</f>
        <v>0</v>
      </c>
      <c r="AD161" s="113">
        <f t="shared" ref="AD161:AD171" si="141">AA161+AC161</f>
        <v>0</v>
      </c>
      <c r="AE161" s="26"/>
      <c r="AF161" s="114">
        <f t="shared" ref="AF161:AF171" si="142">(AD161*AE161)+AD161</f>
        <v>0</v>
      </c>
    </row>
    <row r="162" spans="1:32" x14ac:dyDescent="0.25">
      <c r="A162" s="111" t="str">
        <f t="shared" ref="A162:A171" si="143">IF(C162=0,"",(N162+V162+AD162)/C162)</f>
        <v/>
      </c>
      <c r="B162" s="108"/>
      <c r="C162" s="24"/>
      <c r="D162" s="129"/>
      <c r="E162" s="31">
        <v>1</v>
      </c>
      <c r="F162" s="107">
        <v>1</v>
      </c>
      <c r="G162" s="172"/>
      <c r="H162" s="24"/>
      <c r="I162" s="112">
        <f t="shared" si="135"/>
        <v>0</v>
      </c>
      <c r="J162" s="25"/>
      <c r="K162" s="113">
        <f t="shared" si="132"/>
        <v>0</v>
      </c>
      <c r="L162" s="26"/>
      <c r="M162" s="144">
        <f t="shared" si="136"/>
        <v>0</v>
      </c>
      <c r="N162" s="114">
        <f t="shared" si="137"/>
        <v>0</v>
      </c>
      <c r="O162" s="23"/>
      <c r="P162" s="143"/>
      <c r="Q162" s="24"/>
      <c r="R162" s="25"/>
      <c r="S162" s="113">
        <f t="shared" si="133"/>
        <v>0</v>
      </c>
      <c r="T162" s="28"/>
      <c r="U162" s="113">
        <f t="shared" si="138"/>
        <v>0</v>
      </c>
      <c r="V162" s="114">
        <f t="shared" si="139"/>
        <v>0</v>
      </c>
      <c r="W162" s="23"/>
      <c r="X162" s="143"/>
      <c r="Y162" s="24"/>
      <c r="Z162" s="25"/>
      <c r="AA162" s="113">
        <f t="shared" si="134"/>
        <v>0</v>
      </c>
      <c r="AB162" s="26"/>
      <c r="AC162" s="113">
        <f t="shared" si="140"/>
        <v>0</v>
      </c>
      <c r="AD162" s="113">
        <f t="shared" si="141"/>
        <v>0</v>
      </c>
      <c r="AE162" s="26"/>
      <c r="AF162" s="114">
        <f t="shared" si="142"/>
        <v>0</v>
      </c>
    </row>
    <row r="163" spans="1:32" x14ac:dyDescent="0.25">
      <c r="A163" s="111" t="str">
        <f t="shared" si="143"/>
        <v/>
      </c>
      <c r="B163" s="108"/>
      <c r="C163" s="24"/>
      <c r="D163" s="129"/>
      <c r="E163" s="31">
        <v>1</v>
      </c>
      <c r="F163" s="107">
        <v>1</v>
      </c>
      <c r="G163" s="172"/>
      <c r="H163" s="24"/>
      <c r="I163" s="112">
        <f t="shared" si="135"/>
        <v>0</v>
      </c>
      <c r="J163" s="25"/>
      <c r="K163" s="113">
        <f t="shared" si="132"/>
        <v>0</v>
      </c>
      <c r="L163" s="26"/>
      <c r="M163" s="144">
        <f t="shared" si="136"/>
        <v>0</v>
      </c>
      <c r="N163" s="114">
        <f t="shared" si="137"/>
        <v>0</v>
      </c>
      <c r="O163" s="23"/>
      <c r="P163" s="143"/>
      <c r="Q163" s="24"/>
      <c r="R163" s="25"/>
      <c r="S163" s="113">
        <f t="shared" si="133"/>
        <v>0</v>
      </c>
      <c r="T163" s="28"/>
      <c r="U163" s="113">
        <f t="shared" si="138"/>
        <v>0</v>
      </c>
      <c r="V163" s="114">
        <f t="shared" si="139"/>
        <v>0</v>
      </c>
      <c r="W163" s="23"/>
      <c r="X163" s="143"/>
      <c r="Y163" s="24"/>
      <c r="Z163" s="25"/>
      <c r="AA163" s="113">
        <f t="shared" si="134"/>
        <v>0</v>
      </c>
      <c r="AB163" s="26"/>
      <c r="AC163" s="113">
        <f t="shared" si="140"/>
        <v>0</v>
      </c>
      <c r="AD163" s="113">
        <f t="shared" si="141"/>
        <v>0</v>
      </c>
      <c r="AE163" s="26"/>
      <c r="AF163" s="114">
        <f t="shared" si="142"/>
        <v>0</v>
      </c>
    </row>
    <row r="164" spans="1:32" x14ac:dyDescent="0.25">
      <c r="A164" s="111" t="str">
        <f t="shared" si="143"/>
        <v/>
      </c>
      <c r="B164" s="108"/>
      <c r="C164" s="24"/>
      <c r="D164" s="129"/>
      <c r="E164" s="31">
        <v>1</v>
      </c>
      <c r="F164" s="107">
        <v>1</v>
      </c>
      <c r="G164" s="172"/>
      <c r="H164" s="24"/>
      <c r="I164" s="112">
        <f t="shared" si="135"/>
        <v>0</v>
      </c>
      <c r="J164" s="25"/>
      <c r="K164" s="113">
        <f t="shared" si="132"/>
        <v>0</v>
      </c>
      <c r="L164" s="26"/>
      <c r="M164" s="144">
        <f t="shared" si="136"/>
        <v>0</v>
      </c>
      <c r="N164" s="114">
        <f t="shared" si="137"/>
        <v>0</v>
      </c>
      <c r="O164" s="23"/>
      <c r="P164" s="143"/>
      <c r="Q164" s="24"/>
      <c r="R164" s="25"/>
      <c r="S164" s="113">
        <f t="shared" si="133"/>
        <v>0</v>
      </c>
      <c r="T164" s="28"/>
      <c r="U164" s="113">
        <f t="shared" si="138"/>
        <v>0</v>
      </c>
      <c r="V164" s="114">
        <f t="shared" si="139"/>
        <v>0</v>
      </c>
      <c r="W164" s="23"/>
      <c r="X164" s="143"/>
      <c r="Y164" s="24"/>
      <c r="Z164" s="25"/>
      <c r="AA164" s="113">
        <f t="shared" si="134"/>
        <v>0</v>
      </c>
      <c r="AB164" s="26"/>
      <c r="AC164" s="113">
        <f t="shared" si="140"/>
        <v>0</v>
      </c>
      <c r="AD164" s="113">
        <f t="shared" si="141"/>
        <v>0</v>
      </c>
      <c r="AE164" s="26"/>
      <c r="AF164" s="114">
        <f t="shared" si="142"/>
        <v>0</v>
      </c>
    </row>
    <row r="165" spans="1:32" x14ac:dyDescent="0.25">
      <c r="A165" s="111" t="str">
        <f t="shared" si="143"/>
        <v/>
      </c>
      <c r="B165" s="108"/>
      <c r="C165" s="24"/>
      <c r="D165" s="129"/>
      <c r="E165" s="31">
        <v>1</v>
      </c>
      <c r="F165" s="107">
        <v>1</v>
      </c>
      <c r="G165" s="172"/>
      <c r="H165" s="24"/>
      <c r="I165" s="112">
        <f t="shared" si="135"/>
        <v>0</v>
      </c>
      <c r="J165" s="25"/>
      <c r="K165" s="113">
        <f t="shared" si="132"/>
        <v>0</v>
      </c>
      <c r="L165" s="26"/>
      <c r="M165" s="144">
        <f t="shared" si="136"/>
        <v>0</v>
      </c>
      <c r="N165" s="114">
        <f t="shared" si="137"/>
        <v>0</v>
      </c>
      <c r="O165" s="23"/>
      <c r="P165" s="143"/>
      <c r="Q165" s="24"/>
      <c r="R165" s="25"/>
      <c r="S165" s="113">
        <f t="shared" si="133"/>
        <v>0</v>
      </c>
      <c r="T165" s="28"/>
      <c r="U165" s="113">
        <f t="shared" si="138"/>
        <v>0</v>
      </c>
      <c r="V165" s="114">
        <f t="shared" si="139"/>
        <v>0</v>
      </c>
      <c r="W165" s="23"/>
      <c r="X165" s="143"/>
      <c r="Y165" s="24"/>
      <c r="Z165" s="25"/>
      <c r="AA165" s="113">
        <f t="shared" si="134"/>
        <v>0</v>
      </c>
      <c r="AB165" s="26"/>
      <c r="AC165" s="113">
        <f t="shared" si="140"/>
        <v>0</v>
      </c>
      <c r="AD165" s="113">
        <f t="shared" si="141"/>
        <v>0</v>
      </c>
      <c r="AE165" s="26"/>
      <c r="AF165" s="114">
        <f t="shared" si="142"/>
        <v>0</v>
      </c>
    </row>
    <row r="166" spans="1:32" x14ac:dyDescent="0.25">
      <c r="A166" s="111" t="str">
        <f t="shared" si="143"/>
        <v/>
      </c>
      <c r="B166" s="108"/>
      <c r="C166" s="24"/>
      <c r="D166" s="129"/>
      <c r="E166" s="31">
        <v>1</v>
      </c>
      <c r="F166" s="107">
        <v>1</v>
      </c>
      <c r="G166" s="172"/>
      <c r="H166" s="24"/>
      <c r="I166" s="112">
        <f t="shared" si="135"/>
        <v>0</v>
      </c>
      <c r="J166" s="25"/>
      <c r="K166" s="113">
        <f t="shared" si="132"/>
        <v>0</v>
      </c>
      <c r="L166" s="26"/>
      <c r="M166" s="144">
        <f t="shared" si="136"/>
        <v>0</v>
      </c>
      <c r="N166" s="114">
        <f t="shared" si="137"/>
        <v>0</v>
      </c>
      <c r="O166" s="23"/>
      <c r="P166" s="143"/>
      <c r="Q166" s="24"/>
      <c r="R166" s="25"/>
      <c r="S166" s="113">
        <f t="shared" si="133"/>
        <v>0</v>
      </c>
      <c r="T166" s="28"/>
      <c r="U166" s="113">
        <f t="shared" si="138"/>
        <v>0</v>
      </c>
      <c r="V166" s="114">
        <f t="shared" si="139"/>
        <v>0</v>
      </c>
      <c r="W166" s="23"/>
      <c r="X166" s="143"/>
      <c r="Y166" s="24"/>
      <c r="Z166" s="25"/>
      <c r="AA166" s="113">
        <f t="shared" si="134"/>
        <v>0</v>
      </c>
      <c r="AB166" s="26"/>
      <c r="AC166" s="113">
        <f t="shared" si="140"/>
        <v>0</v>
      </c>
      <c r="AD166" s="113">
        <f t="shared" si="141"/>
        <v>0</v>
      </c>
      <c r="AE166" s="26"/>
      <c r="AF166" s="114">
        <f t="shared" si="142"/>
        <v>0</v>
      </c>
    </row>
    <row r="167" spans="1:32" x14ac:dyDescent="0.25">
      <c r="A167" s="111" t="str">
        <f t="shared" si="143"/>
        <v/>
      </c>
      <c r="B167" s="108"/>
      <c r="C167" s="24"/>
      <c r="D167" s="129"/>
      <c r="E167" s="31">
        <v>1</v>
      </c>
      <c r="F167" s="107">
        <v>1</v>
      </c>
      <c r="G167" s="172"/>
      <c r="H167" s="24"/>
      <c r="I167" s="112">
        <f t="shared" si="135"/>
        <v>0</v>
      </c>
      <c r="J167" s="25"/>
      <c r="K167" s="113">
        <f t="shared" si="132"/>
        <v>0</v>
      </c>
      <c r="L167" s="26"/>
      <c r="M167" s="144">
        <f t="shared" si="136"/>
        <v>0</v>
      </c>
      <c r="N167" s="114">
        <f t="shared" si="137"/>
        <v>0</v>
      </c>
      <c r="O167" s="23"/>
      <c r="P167" s="143"/>
      <c r="Q167" s="24"/>
      <c r="R167" s="25"/>
      <c r="S167" s="113">
        <f t="shared" si="133"/>
        <v>0</v>
      </c>
      <c r="T167" s="28"/>
      <c r="U167" s="113">
        <f t="shared" si="138"/>
        <v>0</v>
      </c>
      <c r="V167" s="114">
        <f t="shared" si="139"/>
        <v>0</v>
      </c>
      <c r="W167" s="23"/>
      <c r="X167" s="143"/>
      <c r="Y167" s="24"/>
      <c r="Z167" s="25"/>
      <c r="AA167" s="113">
        <f t="shared" si="134"/>
        <v>0</v>
      </c>
      <c r="AB167" s="26"/>
      <c r="AC167" s="113">
        <f t="shared" si="140"/>
        <v>0</v>
      </c>
      <c r="AD167" s="113">
        <f t="shared" si="141"/>
        <v>0</v>
      </c>
      <c r="AE167" s="26"/>
      <c r="AF167" s="114">
        <f t="shared" si="142"/>
        <v>0</v>
      </c>
    </row>
    <row r="168" spans="1:32" x14ac:dyDescent="0.25">
      <c r="A168" s="111" t="str">
        <f t="shared" si="143"/>
        <v/>
      </c>
      <c r="B168" s="108"/>
      <c r="C168" s="24"/>
      <c r="D168" s="129"/>
      <c r="E168" s="31">
        <v>1</v>
      </c>
      <c r="F168" s="107">
        <v>1</v>
      </c>
      <c r="G168" s="172"/>
      <c r="H168" s="24"/>
      <c r="I168" s="112">
        <f t="shared" si="135"/>
        <v>0</v>
      </c>
      <c r="J168" s="25"/>
      <c r="K168" s="113">
        <f t="shared" si="132"/>
        <v>0</v>
      </c>
      <c r="L168" s="26"/>
      <c r="M168" s="144">
        <f t="shared" si="136"/>
        <v>0</v>
      </c>
      <c r="N168" s="114">
        <f t="shared" si="137"/>
        <v>0</v>
      </c>
      <c r="O168" s="23"/>
      <c r="P168" s="143"/>
      <c r="Q168" s="24"/>
      <c r="R168" s="25"/>
      <c r="S168" s="113">
        <f t="shared" si="133"/>
        <v>0</v>
      </c>
      <c r="T168" s="28"/>
      <c r="U168" s="113">
        <f t="shared" si="138"/>
        <v>0</v>
      </c>
      <c r="V168" s="114">
        <f t="shared" si="139"/>
        <v>0</v>
      </c>
      <c r="W168" s="23"/>
      <c r="X168" s="143"/>
      <c r="Y168" s="24"/>
      <c r="Z168" s="25"/>
      <c r="AA168" s="113">
        <f t="shared" si="134"/>
        <v>0</v>
      </c>
      <c r="AB168" s="26"/>
      <c r="AC168" s="113">
        <f t="shared" si="140"/>
        <v>0</v>
      </c>
      <c r="AD168" s="113">
        <f t="shared" si="141"/>
        <v>0</v>
      </c>
      <c r="AE168" s="26"/>
      <c r="AF168" s="114">
        <f t="shared" si="142"/>
        <v>0</v>
      </c>
    </row>
    <row r="169" spans="1:32" x14ac:dyDescent="0.25">
      <c r="A169" s="111" t="str">
        <f t="shared" si="143"/>
        <v/>
      </c>
      <c r="B169" s="108"/>
      <c r="C169" s="24"/>
      <c r="D169" s="129"/>
      <c r="E169" s="31">
        <v>1</v>
      </c>
      <c r="F169" s="107">
        <v>1</v>
      </c>
      <c r="G169" s="172"/>
      <c r="H169" s="24"/>
      <c r="I169" s="112">
        <f t="shared" si="135"/>
        <v>0</v>
      </c>
      <c r="J169" s="25"/>
      <c r="K169" s="113">
        <f t="shared" si="132"/>
        <v>0</v>
      </c>
      <c r="L169" s="26"/>
      <c r="M169" s="144">
        <f t="shared" si="136"/>
        <v>0</v>
      </c>
      <c r="N169" s="114">
        <f t="shared" si="137"/>
        <v>0</v>
      </c>
      <c r="O169" s="23"/>
      <c r="P169" s="143"/>
      <c r="Q169" s="24"/>
      <c r="R169" s="25"/>
      <c r="S169" s="113">
        <f t="shared" si="133"/>
        <v>0</v>
      </c>
      <c r="T169" s="28"/>
      <c r="U169" s="113">
        <f t="shared" si="138"/>
        <v>0</v>
      </c>
      <c r="V169" s="114">
        <f t="shared" si="139"/>
        <v>0</v>
      </c>
      <c r="W169" s="23"/>
      <c r="X169" s="143"/>
      <c r="Y169" s="24"/>
      <c r="Z169" s="25"/>
      <c r="AA169" s="113">
        <f t="shared" si="134"/>
        <v>0</v>
      </c>
      <c r="AB169" s="26"/>
      <c r="AC169" s="113">
        <f t="shared" si="140"/>
        <v>0</v>
      </c>
      <c r="AD169" s="113">
        <f t="shared" si="141"/>
        <v>0</v>
      </c>
      <c r="AE169" s="26"/>
      <c r="AF169" s="114">
        <f t="shared" si="142"/>
        <v>0</v>
      </c>
    </row>
    <row r="170" spans="1:32" x14ac:dyDescent="0.25">
      <c r="A170" s="111" t="str">
        <f t="shared" si="143"/>
        <v/>
      </c>
      <c r="B170" s="108"/>
      <c r="C170" s="24"/>
      <c r="D170" s="129"/>
      <c r="E170" s="31">
        <v>1</v>
      </c>
      <c r="F170" s="107">
        <v>1</v>
      </c>
      <c r="G170" s="172"/>
      <c r="H170" s="24"/>
      <c r="I170" s="112">
        <f t="shared" si="135"/>
        <v>0</v>
      </c>
      <c r="J170" s="25"/>
      <c r="K170" s="113">
        <f t="shared" si="132"/>
        <v>0</v>
      </c>
      <c r="L170" s="26"/>
      <c r="M170" s="144">
        <f t="shared" si="136"/>
        <v>0</v>
      </c>
      <c r="N170" s="114">
        <f t="shared" si="137"/>
        <v>0</v>
      </c>
      <c r="O170" s="23"/>
      <c r="P170" s="143"/>
      <c r="Q170" s="24"/>
      <c r="R170" s="25"/>
      <c r="S170" s="113">
        <f t="shared" si="133"/>
        <v>0</v>
      </c>
      <c r="T170" s="28"/>
      <c r="U170" s="113">
        <f t="shared" si="138"/>
        <v>0</v>
      </c>
      <c r="V170" s="114">
        <f t="shared" si="139"/>
        <v>0</v>
      </c>
      <c r="W170" s="23"/>
      <c r="X170" s="143"/>
      <c r="Y170" s="24"/>
      <c r="Z170" s="25"/>
      <c r="AA170" s="113">
        <f t="shared" si="134"/>
        <v>0</v>
      </c>
      <c r="AB170" s="26"/>
      <c r="AC170" s="113">
        <f t="shared" si="140"/>
        <v>0</v>
      </c>
      <c r="AD170" s="113">
        <f t="shared" si="141"/>
        <v>0</v>
      </c>
      <c r="AE170" s="26"/>
      <c r="AF170" s="114">
        <f t="shared" si="142"/>
        <v>0</v>
      </c>
    </row>
    <row r="171" spans="1:32" ht="15.75" thickBot="1" x14ac:dyDescent="0.3">
      <c r="A171" s="111" t="str">
        <f t="shared" si="143"/>
        <v/>
      </c>
      <c r="B171" s="108"/>
      <c r="C171" s="24"/>
      <c r="D171" s="129"/>
      <c r="E171" s="31">
        <v>1</v>
      </c>
      <c r="F171" s="107">
        <v>1</v>
      </c>
      <c r="G171" s="172"/>
      <c r="H171" s="24"/>
      <c r="I171" s="112">
        <f t="shared" si="135"/>
        <v>0</v>
      </c>
      <c r="J171" s="25"/>
      <c r="K171" s="113">
        <f t="shared" si="132"/>
        <v>0</v>
      </c>
      <c r="L171" s="26"/>
      <c r="M171" s="144">
        <f t="shared" si="136"/>
        <v>0</v>
      </c>
      <c r="N171" s="114">
        <f t="shared" si="137"/>
        <v>0</v>
      </c>
      <c r="O171" s="23"/>
      <c r="P171" s="143"/>
      <c r="Q171" s="24"/>
      <c r="R171" s="25"/>
      <c r="S171" s="113">
        <f t="shared" si="133"/>
        <v>0</v>
      </c>
      <c r="T171" s="28"/>
      <c r="U171" s="113">
        <f t="shared" si="138"/>
        <v>0</v>
      </c>
      <c r="V171" s="114">
        <f t="shared" si="139"/>
        <v>0</v>
      </c>
      <c r="W171" s="23"/>
      <c r="X171" s="143"/>
      <c r="Y171" s="24"/>
      <c r="Z171" s="25"/>
      <c r="AA171" s="113">
        <f t="shared" si="134"/>
        <v>0</v>
      </c>
      <c r="AB171" s="26"/>
      <c r="AC171" s="113">
        <f t="shared" si="140"/>
        <v>0</v>
      </c>
      <c r="AD171" s="113">
        <f t="shared" si="141"/>
        <v>0</v>
      </c>
      <c r="AE171" s="26"/>
      <c r="AF171" s="114">
        <f t="shared" si="142"/>
        <v>0</v>
      </c>
    </row>
    <row r="172" spans="1:32" ht="15.75" thickBot="1" x14ac:dyDescent="0.3">
      <c r="A172" s="16"/>
      <c r="B172" s="18" t="s">
        <v>16</v>
      </c>
      <c r="C172" s="115">
        <f>N172+V172+AD172</f>
        <v>0</v>
      </c>
      <c r="D172" s="134"/>
      <c r="E172" s="104"/>
      <c r="F172" s="16"/>
      <c r="G172" s="10"/>
      <c r="H172" s="105"/>
      <c r="I172" s="116">
        <f>SUM(I160:I171)</f>
        <v>0</v>
      </c>
      <c r="J172" s="16"/>
      <c r="K172" s="115">
        <f>SUM(K160:K171)</f>
        <v>0</v>
      </c>
      <c r="L172" s="16"/>
      <c r="M172" s="115">
        <f>SUM(M160:M171)</f>
        <v>0</v>
      </c>
      <c r="N172" s="117">
        <f>SUM(N160:N171)</f>
        <v>0</v>
      </c>
      <c r="O172" s="16"/>
      <c r="P172" s="134"/>
      <c r="Q172" s="16"/>
      <c r="R172" s="16"/>
      <c r="S172" s="115">
        <f>SUM(S160:S171)</f>
        <v>0</v>
      </c>
      <c r="T172" s="16"/>
      <c r="U172" s="115">
        <f>SUM(U160:U171)</f>
        <v>0</v>
      </c>
      <c r="V172" s="115">
        <f>SUM(V160:V171)</f>
        <v>0</v>
      </c>
      <c r="W172" s="16"/>
      <c r="X172" s="134"/>
      <c r="Y172" s="16"/>
      <c r="Z172" s="16"/>
      <c r="AA172" s="115">
        <f>SUM(AA160:AA171)</f>
        <v>0</v>
      </c>
      <c r="AB172" s="16"/>
      <c r="AC172" s="115">
        <f>SUM(AC160:AC171)</f>
        <v>0</v>
      </c>
      <c r="AD172" s="115">
        <f>SUM(AD160:AD171)</f>
        <v>0</v>
      </c>
      <c r="AE172" s="16"/>
      <c r="AF172" s="117">
        <f>SUM(AF160:AF171)</f>
        <v>0</v>
      </c>
    </row>
    <row r="173" spans="1:32" x14ac:dyDescent="0.25">
      <c r="F173" t="s">
        <v>74</v>
      </c>
    </row>
    <row r="184" spans="1:23" ht="15.75" thickBot="1" x14ac:dyDescent="0.3">
      <c r="A184" s="30"/>
      <c r="B184" s="30"/>
      <c r="C184" s="30"/>
      <c r="D184" s="135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</row>
    <row r="185" spans="1:23" ht="15.75" thickBot="1" x14ac:dyDescent="0.3">
      <c r="A185" s="8"/>
      <c r="B185" s="110" t="s">
        <v>32</v>
      </c>
      <c r="C185" s="101"/>
      <c r="D185" s="136"/>
      <c r="E185" s="101"/>
      <c r="F185" s="101"/>
      <c r="G185" s="101"/>
      <c r="H185" s="101"/>
      <c r="I185" s="101"/>
      <c r="J185" s="117">
        <f>K158+K88+K74+K60+K46+K32+K18+K172+K102+K116+K130+K144</f>
        <v>0</v>
      </c>
      <c r="L185" s="14"/>
      <c r="M185" s="14"/>
      <c r="N185" s="14"/>
      <c r="O185" s="14"/>
      <c r="P185" s="152"/>
      <c r="R185" s="4" t="s">
        <v>50</v>
      </c>
      <c r="S185" s="22"/>
      <c r="T185" s="22"/>
      <c r="U185" s="22"/>
      <c r="V185" s="22"/>
      <c r="W185" s="128">
        <f>(N172+N158+N144+N130+N116+N102+N88+N74+N60+N46+N32+N18)*1.21</f>
        <v>0</v>
      </c>
    </row>
    <row r="186" spans="1:23" ht="15.75" thickBot="1" x14ac:dyDescent="0.3">
      <c r="A186" s="8"/>
      <c r="B186" s="110" t="s">
        <v>31</v>
      </c>
      <c r="C186" s="101"/>
      <c r="D186" s="136"/>
      <c r="E186" s="101"/>
      <c r="F186" s="101"/>
      <c r="G186" s="101"/>
      <c r="H186" s="101"/>
      <c r="I186" s="101"/>
      <c r="J186" s="117">
        <f>S158+S88+S74+S60+S46+S32+S18+S172+S102+S116+S130+S144</f>
        <v>0</v>
      </c>
      <c r="L186" s="14"/>
      <c r="M186" s="14"/>
      <c r="N186" s="14"/>
      <c r="O186" s="14"/>
      <c r="P186" s="152"/>
      <c r="R186" s="7" t="s">
        <v>52</v>
      </c>
      <c r="S186" s="8"/>
      <c r="T186" s="8"/>
      <c r="U186" s="8"/>
      <c r="V186" s="8"/>
      <c r="W186" s="128">
        <f>(V172+V158+V144+V130+V116+V102+V88+V74+V60+V46+V32+V18)*1.21</f>
        <v>0</v>
      </c>
    </row>
    <row r="187" spans="1:23" ht="15.75" thickBot="1" x14ac:dyDescent="0.3">
      <c r="A187" s="8"/>
      <c r="B187" s="110" t="s">
        <v>30</v>
      </c>
      <c r="C187" s="101"/>
      <c r="D187" s="136"/>
      <c r="E187" s="101"/>
      <c r="F187" s="101"/>
      <c r="G187" s="101"/>
      <c r="H187" s="101"/>
      <c r="I187" s="101"/>
      <c r="J187" s="117">
        <f>AA158+AA88+AA74+AA60+AA46+AA32+AA18+AA172+AA102+AA116+AA130+AA144</f>
        <v>0</v>
      </c>
      <c r="L187" s="14"/>
      <c r="M187" s="14"/>
      <c r="N187" s="14"/>
      <c r="O187" s="14"/>
      <c r="P187" s="152"/>
      <c r="R187" s="7" t="s">
        <v>51</v>
      </c>
      <c r="S187" s="8"/>
      <c r="T187" s="8"/>
      <c r="U187" s="8"/>
      <c r="V187" s="8"/>
      <c r="W187" s="128">
        <f>AF172+AF158+AF144+AF130+AF116+AF102+AF88+AF74+AF60+AF46+AF32+AF18</f>
        <v>0</v>
      </c>
    </row>
    <row r="188" spans="1:23" x14ac:dyDescent="0.25">
      <c r="A188" s="8"/>
      <c r="B188" s="7"/>
      <c r="C188" s="8"/>
      <c r="D188" s="137"/>
      <c r="E188" s="8"/>
      <c r="F188" s="8"/>
      <c r="H188" s="8"/>
      <c r="I188" s="8"/>
      <c r="J188" s="114"/>
      <c r="L188" s="14"/>
      <c r="M188" s="14"/>
      <c r="N188" s="14"/>
      <c r="O188" s="14"/>
      <c r="P188" s="152"/>
      <c r="R188" s="7" t="s">
        <v>49</v>
      </c>
      <c r="S188" s="8"/>
      <c r="T188" s="8"/>
      <c r="U188" s="8"/>
      <c r="V188" s="8"/>
      <c r="W188" s="128">
        <f>P188</f>
        <v>0</v>
      </c>
    </row>
    <row r="189" spans="1:23" ht="15.75" thickBot="1" x14ac:dyDescent="0.3">
      <c r="A189" s="8"/>
      <c r="B189" s="7"/>
      <c r="C189" s="8"/>
      <c r="D189" s="137"/>
      <c r="E189" s="8"/>
      <c r="F189" s="8"/>
      <c r="H189" s="8"/>
      <c r="I189" s="8"/>
      <c r="J189" s="119"/>
      <c r="L189" s="14"/>
      <c r="M189" s="14"/>
      <c r="N189" s="14"/>
      <c r="O189" s="14"/>
      <c r="P189" s="152"/>
      <c r="R189" s="7"/>
      <c r="S189" s="8"/>
      <c r="T189" s="8"/>
      <c r="U189" s="8"/>
      <c r="V189" s="8"/>
      <c r="W189" s="128"/>
    </row>
    <row r="190" spans="1:23" ht="15.75" thickBot="1" x14ac:dyDescent="0.3">
      <c r="A190" s="8"/>
      <c r="B190" s="110" t="s">
        <v>33</v>
      </c>
      <c r="C190" s="101"/>
      <c r="D190" s="136"/>
      <c r="E190" s="101"/>
      <c r="F190" s="101"/>
      <c r="G190" s="101"/>
      <c r="H190" s="101"/>
      <c r="I190" s="101"/>
      <c r="J190" s="117">
        <f>SUM(J185:J188)</f>
        <v>0</v>
      </c>
      <c r="L190" s="14"/>
      <c r="M190" s="14"/>
      <c r="N190" s="14"/>
      <c r="O190" s="14"/>
      <c r="P190" s="152"/>
      <c r="R190" s="7" t="s">
        <v>24</v>
      </c>
      <c r="S190" s="8"/>
      <c r="T190" s="8"/>
      <c r="U190" s="8"/>
      <c r="V190" s="8"/>
      <c r="W190" s="128">
        <f>C172+C158+C144+C130+C116+C102+C88+C74+C60+C46+C32+C18</f>
        <v>0</v>
      </c>
    </row>
    <row r="191" spans="1:23" x14ac:dyDescent="0.25">
      <c r="A191" s="8"/>
      <c r="B191" s="4"/>
      <c r="C191" s="22"/>
      <c r="D191" s="138"/>
      <c r="E191" s="22"/>
      <c r="F191" s="22"/>
      <c r="G191" s="22"/>
      <c r="H191" s="22"/>
      <c r="I191" s="22"/>
      <c r="J191" s="120"/>
      <c r="L191" s="14"/>
      <c r="M191" s="14"/>
      <c r="N191" s="14"/>
      <c r="O191" s="14"/>
      <c r="P191" s="152"/>
      <c r="R191" s="7" t="s">
        <v>28</v>
      </c>
      <c r="S191" s="8"/>
      <c r="T191" s="8"/>
      <c r="U191" s="8"/>
      <c r="V191" s="8"/>
      <c r="W191" s="128">
        <f>W192-W190</f>
        <v>0</v>
      </c>
    </row>
    <row r="192" spans="1:23" ht="15.75" thickBot="1" x14ac:dyDescent="0.3">
      <c r="A192" s="8"/>
      <c r="B192" s="9"/>
      <c r="C192" s="10"/>
      <c r="D192" s="139"/>
      <c r="E192" s="10"/>
      <c r="F192" s="10"/>
      <c r="G192" s="10"/>
      <c r="H192" s="10"/>
      <c r="I192" s="10"/>
      <c r="J192" s="121"/>
      <c r="L192" s="14"/>
      <c r="M192" s="14"/>
      <c r="N192" s="14"/>
      <c r="O192" s="14"/>
      <c r="P192" s="152"/>
      <c r="R192" s="60" t="s">
        <v>27</v>
      </c>
      <c r="S192" s="61"/>
      <c r="T192" s="61"/>
      <c r="U192" s="61"/>
      <c r="V192" s="10"/>
      <c r="W192" s="128">
        <f>W185+W186+W187+W188</f>
        <v>0</v>
      </c>
    </row>
    <row r="193" spans="1:13" ht="15.75" thickBot="1" x14ac:dyDescent="0.3">
      <c r="A193" s="8"/>
    </row>
    <row r="194" spans="1:13" ht="15.75" thickBot="1" x14ac:dyDescent="0.3">
      <c r="A194" s="8"/>
      <c r="B194" s="110" t="s">
        <v>25</v>
      </c>
      <c r="C194" s="101"/>
      <c r="D194" s="136"/>
      <c r="E194" s="101"/>
      <c r="F194" s="101"/>
      <c r="G194" s="101"/>
      <c r="H194" s="101"/>
      <c r="I194" s="101"/>
      <c r="J194" s="117">
        <f>M172+M158+M144+M130+M116+M102+M88+M74+M60+M46+M32+M18+U18+U32+U46+U60+U74+U88+U102+U116+U130+U144+U158+U172+AC172+AC158+AC144+AC130+AC116+AC88+AC74+AC60+AC46+AC32+AC18+AC102</f>
        <v>0</v>
      </c>
    </row>
    <row r="195" spans="1:13" ht="15.75" thickBot="1" x14ac:dyDescent="0.3">
      <c r="A195" s="8"/>
      <c r="B195" s="110" t="s">
        <v>68</v>
      </c>
      <c r="C195" s="101"/>
      <c r="D195" s="136"/>
      <c r="E195" s="101"/>
      <c r="F195" s="101"/>
      <c r="G195" s="101"/>
      <c r="H195" s="101"/>
      <c r="I195" s="101"/>
      <c r="J195" s="123" t="str">
        <f>IF(J190=0,"",J194/J190)</f>
        <v/>
      </c>
    </row>
    <row r="196" spans="1:13" ht="15.75" thickBot="1" x14ac:dyDescent="0.3">
      <c r="A196" s="8"/>
      <c r="B196" s="4"/>
      <c r="C196" s="22"/>
      <c r="D196" s="138"/>
      <c r="E196" s="22"/>
      <c r="F196" s="22"/>
      <c r="G196" s="22"/>
      <c r="H196" s="22"/>
      <c r="I196" s="22"/>
      <c r="J196" s="155"/>
    </row>
    <row r="197" spans="1:13" ht="15.75" thickBot="1" x14ac:dyDescent="0.3">
      <c r="A197" s="8"/>
      <c r="B197" s="110" t="s">
        <v>26</v>
      </c>
      <c r="C197" s="101"/>
      <c r="D197" s="136"/>
      <c r="E197" s="101"/>
      <c r="F197" s="101"/>
      <c r="G197" s="101"/>
      <c r="H197" s="101"/>
      <c r="I197" s="101"/>
      <c r="J197" s="124">
        <f>I172+I158+I144+I130+I116+I102+I88+I74+I60+I46+I32+I18</f>
        <v>0</v>
      </c>
    </row>
    <row r="198" spans="1:13" x14ac:dyDescent="0.25">
      <c r="A198" s="14"/>
      <c r="B198" s="14"/>
      <c r="C198" s="14"/>
      <c r="D198" s="153"/>
      <c r="E198" s="14"/>
      <c r="F198" s="14"/>
      <c r="G198" s="14"/>
      <c r="H198" s="14"/>
      <c r="I198" s="14"/>
      <c r="J198" s="14"/>
      <c r="K198" s="14"/>
    </row>
    <row r="199" spans="1:13" x14ac:dyDescent="0.25">
      <c r="A199" s="31"/>
      <c r="B199" s="14"/>
      <c r="C199" s="14"/>
      <c r="D199" s="154"/>
      <c r="E199" s="14"/>
      <c r="F199" s="14"/>
      <c r="G199" s="14"/>
      <c r="H199" s="14"/>
      <c r="I199" s="14"/>
      <c r="J199" s="14"/>
      <c r="K199" s="14"/>
    </row>
    <row r="200" spans="1:13" x14ac:dyDescent="0.25">
      <c r="A200" s="14"/>
      <c r="B200" s="14"/>
      <c r="C200" s="14"/>
      <c r="D200" s="153"/>
      <c r="E200" s="14"/>
      <c r="F200" s="14"/>
      <c r="G200" s="14"/>
      <c r="H200" s="14"/>
      <c r="I200" s="14"/>
      <c r="J200" s="14"/>
      <c r="K200" s="14"/>
      <c r="L200" s="30"/>
      <c r="M200" s="30"/>
    </row>
    <row r="202" spans="1:13" x14ac:dyDescent="0.25">
      <c r="G202" t="s">
        <v>110</v>
      </c>
    </row>
    <row r="203" spans="1:13" x14ac:dyDescent="0.25">
      <c r="G203" t="s">
        <v>98</v>
      </c>
    </row>
    <row r="204" spans="1:13" x14ac:dyDescent="0.25">
      <c r="D204" s="130" t="s">
        <v>83</v>
      </c>
      <c r="E204" t="s">
        <v>92</v>
      </c>
      <c r="G204" t="s">
        <v>90</v>
      </c>
    </row>
    <row r="205" spans="1:13" x14ac:dyDescent="0.25">
      <c r="D205" s="130" t="s">
        <v>82</v>
      </c>
      <c r="E205" t="s">
        <v>93</v>
      </c>
      <c r="G205" t="s">
        <v>97</v>
      </c>
    </row>
    <row r="206" spans="1:13" x14ac:dyDescent="0.25">
      <c r="D206" s="130" t="s">
        <v>84</v>
      </c>
      <c r="E206" t="s">
        <v>94</v>
      </c>
      <c r="G206" t="s">
        <v>99</v>
      </c>
    </row>
    <row r="207" spans="1:13" x14ac:dyDescent="0.25">
      <c r="D207" s="130" t="s">
        <v>85</v>
      </c>
      <c r="E207" t="s">
        <v>96</v>
      </c>
      <c r="G207" t="s">
        <v>100</v>
      </c>
    </row>
    <row r="208" spans="1:13" x14ac:dyDescent="0.25">
      <c r="D208" s="130" t="s">
        <v>86</v>
      </c>
      <c r="E208" t="s">
        <v>82</v>
      </c>
      <c r="G208" t="s">
        <v>101</v>
      </c>
    </row>
    <row r="209" spans="4:7" x14ac:dyDescent="0.25">
      <c r="D209" s="130" t="s">
        <v>87</v>
      </c>
      <c r="E209" t="s">
        <v>95</v>
      </c>
      <c r="G209" t="s">
        <v>84</v>
      </c>
    </row>
    <row r="210" spans="4:7" x14ac:dyDescent="0.25">
      <c r="D210" s="130" t="s">
        <v>88</v>
      </c>
      <c r="E210" t="s">
        <v>89</v>
      </c>
      <c r="G210" t="s">
        <v>82</v>
      </c>
    </row>
    <row r="211" spans="4:7" x14ac:dyDescent="0.25">
      <c r="D211" s="130" t="s">
        <v>89</v>
      </c>
      <c r="G211" t="s">
        <v>102</v>
      </c>
    </row>
    <row r="212" spans="4:7" x14ac:dyDescent="0.25">
      <c r="G212" t="s">
        <v>103</v>
      </c>
    </row>
    <row r="213" spans="4:7" x14ac:dyDescent="0.25">
      <c r="G213" t="s">
        <v>85</v>
      </c>
    </row>
  </sheetData>
  <sheetProtection algorithmName="SHA-512" hashValue="3dnPJioqyvNbQ3yWK9os6jlB7yJozARtioa7bsOSs0Y7M6ceDpDKISe5cUzHyn6xO8bXvqYtqh87o50CZbBa+A==" saltValue="DT6RfSpZacGV76+se0dvJA==" spinCount="100000" sheet="1" objects="1" scenarios="1" selectLockedCells="1"/>
  <dataValidations count="3">
    <dataValidation type="list" allowBlank="1" showInputMessage="1" showErrorMessage="1" sqref="D160:D171 D146:D157 D132:D143 D118:D129 D104:D115 D90:D101 D76:D87 D62:D73 D48:D59 D34:D45 D20:D31 D6:D17">
      <formula1>$D$203:$D$211</formula1>
    </dataValidation>
    <dataValidation type="list" allowBlank="1" showInputMessage="1" showErrorMessage="1" sqref="X6:X17 X160:X171 X20:X31 X34:X45 X48:X59 X62:X73 X76:X87 X90:X101 X104:X115 X118:X129 X132:X143 X146:X157">
      <formula1>$G$201:$G$213</formula1>
    </dataValidation>
    <dataValidation type="list" allowBlank="1" showInputMessage="1" showErrorMessage="1" sqref="P160:P171 P146:P157 P132:P143 P118:P129 P104:P115 P90:P101 P76:P87 P62:P73 P48:P59 P34:P45 P20:P31 P6:P17">
      <formula1>$E$203:$E$210</formula1>
    </dataValidation>
  </dataValidations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56"/>
  <sheetViews>
    <sheetView topLeftCell="A18" zoomScale="115" zoomScaleNormal="115" workbookViewId="0">
      <selection activeCell="B70" sqref="B70"/>
    </sheetView>
  </sheetViews>
  <sheetFormatPr defaultRowHeight="15" x14ac:dyDescent="0.25"/>
  <cols>
    <col min="2" max="2" width="26.42578125" customWidth="1"/>
    <col min="3" max="3" width="13.85546875" customWidth="1"/>
    <col min="4" max="4" width="13.28515625" customWidth="1"/>
    <col min="5" max="5" width="14.42578125" customWidth="1"/>
    <col min="7" max="7" width="13" customWidth="1"/>
    <col min="8" max="8" width="12.85546875" customWidth="1"/>
    <col min="12" max="12" width="12.85546875" customWidth="1"/>
    <col min="17" max="17" width="12.7109375" customWidth="1"/>
  </cols>
  <sheetData>
    <row r="1" spans="2:17" ht="15.75" thickBot="1" x14ac:dyDescent="0.3"/>
    <row r="2" spans="2:17" ht="21.75" thickBot="1" x14ac:dyDescent="0.4">
      <c r="B2" s="166" t="str">
        <f>Voorcalculatie!B2:J2</f>
        <v>Project:</v>
      </c>
      <c r="C2" s="116"/>
      <c r="D2" s="116"/>
      <c r="E2" s="116"/>
      <c r="F2" s="124"/>
    </row>
    <row r="3" spans="2:17" ht="21.75" thickBot="1" x14ac:dyDescent="0.4">
      <c r="B3" s="166" t="str">
        <f>Voorcalculatie!B3</f>
        <v>Naam en klas:</v>
      </c>
      <c r="C3" s="116"/>
      <c r="D3" s="116"/>
      <c r="E3" s="116"/>
      <c r="F3" s="124"/>
    </row>
    <row r="4" spans="2:17" ht="26.25" x14ac:dyDescent="0.4">
      <c r="B4" s="3" t="s">
        <v>29</v>
      </c>
      <c r="C4" s="3"/>
      <c r="D4" s="3"/>
      <c r="E4" s="3"/>
      <c r="G4" s="66" t="s">
        <v>35</v>
      </c>
      <c r="H4" s="67"/>
      <c r="I4" s="67"/>
      <c r="J4" s="68"/>
      <c r="K4" s="68"/>
    </row>
    <row r="5" spans="2:17" ht="19.5" thickBot="1" x14ac:dyDescent="0.35">
      <c r="B5" s="17" t="s">
        <v>0</v>
      </c>
      <c r="E5" s="17" t="s">
        <v>3</v>
      </c>
      <c r="H5" s="17" t="s">
        <v>9</v>
      </c>
      <c r="M5" s="17" t="s">
        <v>6</v>
      </c>
    </row>
    <row r="6" spans="2:17" ht="45" x14ac:dyDescent="0.25">
      <c r="B6" s="69" t="str">
        <f>Voorcalculatie!B5</f>
        <v>groep 1</v>
      </c>
      <c r="C6" s="5" t="s">
        <v>1</v>
      </c>
      <c r="D6" s="6" t="s">
        <v>2</v>
      </c>
      <c r="E6" s="11" t="s">
        <v>64</v>
      </c>
      <c r="F6" s="5" t="s">
        <v>5</v>
      </c>
      <c r="G6" s="5" t="s">
        <v>12</v>
      </c>
      <c r="H6" s="11" t="s">
        <v>55</v>
      </c>
      <c r="I6" s="5" t="s">
        <v>2</v>
      </c>
      <c r="J6" s="5" t="s">
        <v>1</v>
      </c>
      <c r="K6" s="5" t="s">
        <v>7</v>
      </c>
      <c r="L6" s="5" t="s">
        <v>12</v>
      </c>
      <c r="M6" s="11" t="s">
        <v>6</v>
      </c>
      <c r="N6" s="5" t="s">
        <v>2</v>
      </c>
      <c r="O6" s="5" t="s">
        <v>1</v>
      </c>
      <c r="P6" s="5" t="s">
        <v>7</v>
      </c>
      <c r="Q6" s="5" t="s">
        <v>12</v>
      </c>
    </row>
    <row r="7" spans="2:17" x14ac:dyDescent="0.25">
      <c r="B7" s="108">
        <f>Voorcalculatie!B6</f>
        <v>0</v>
      </c>
      <c r="C7" s="24"/>
      <c r="D7" s="129"/>
      <c r="E7" s="23"/>
      <c r="F7" s="25"/>
      <c r="G7" s="113">
        <f>E7*F7</f>
        <v>0</v>
      </c>
      <c r="H7" s="23"/>
      <c r="I7" s="24"/>
      <c r="J7" s="24"/>
      <c r="K7" s="27"/>
      <c r="L7" s="113">
        <f>J7*K7</f>
        <v>0</v>
      </c>
      <c r="M7" s="23"/>
      <c r="N7" s="24"/>
      <c r="O7" s="24"/>
      <c r="P7" s="25"/>
      <c r="Q7" s="113">
        <f>O7*P7</f>
        <v>0</v>
      </c>
    </row>
    <row r="8" spans="2:17" x14ac:dyDescent="0.25">
      <c r="B8" s="108">
        <f>Voorcalculatie!B7</f>
        <v>0</v>
      </c>
      <c r="C8" s="24"/>
      <c r="D8" s="129"/>
      <c r="E8" s="23"/>
      <c r="F8" s="25"/>
      <c r="G8" s="113">
        <f t="shared" ref="G8:G18" si="0">E8*F8</f>
        <v>0</v>
      </c>
      <c r="H8" s="23"/>
      <c r="I8" s="24"/>
      <c r="J8" s="24"/>
      <c r="K8" s="27"/>
      <c r="L8" s="113">
        <f t="shared" ref="L8:L18" si="1">J8*K8</f>
        <v>0</v>
      </c>
      <c r="M8" s="23"/>
      <c r="N8" s="24"/>
      <c r="O8" s="24"/>
      <c r="P8" s="25"/>
      <c r="Q8" s="113">
        <f t="shared" ref="Q8:Q18" si="2">O8*P8</f>
        <v>0</v>
      </c>
    </row>
    <row r="9" spans="2:17" x14ac:dyDescent="0.25">
      <c r="B9" s="108">
        <f>Voorcalculatie!B8</f>
        <v>0</v>
      </c>
      <c r="C9" s="24"/>
      <c r="D9" s="129"/>
      <c r="E9" s="23"/>
      <c r="F9" s="25"/>
      <c r="G9" s="113">
        <f t="shared" si="0"/>
        <v>0</v>
      </c>
      <c r="H9" s="23"/>
      <c r="I9" s="24"/>
      <c r="J9" s="24"/>
      <c r="K9" s="27"/>
      <c r="L9" s="113">
        <f t="shared" si="1"/>
        <v>0</v>
      </c>
      <c r="M9" s="23"/>
      <c r="N9" s="24"/>
      <c r="O9" s="24"/>
      <c r="P9" s="25"/>
      <c r="Q9" s="113">
        <f t="shared" si="2"/>
        <v>0</v>
      </c>
    </row>
    <row r="10" spans="2:17" x14ac:dyDescent="0.25">
      <c r="B10" s="108">
        <f>Voorcalculatie!B9</f>
        <v>0</v>
      </c>
      <c r="C10" s="24"/>
      <c r="D10" s="129"/>
      <c r="E10" s="23"/>
      <c r="F10" s="25"/>
      <c r="G10" s="113">
        <f t="shared" si="0"/>
        <v>0</v>
      </c>
      <c r="H10" s="23"/>
      <c r="I10" s="24"/>
      <c r="J10" s="24"/>
      <c r="K10" s="27"/>
      <c r="L10" s="113">
        <f t="shared" si="1"/>
        <v>0</v>
      </c>
      <c r="M10" s="23"/>
      <c r="N10" s="24"/>
      <c r="O10" s="24"/>
      <c r="P10" s="25"/>
      <c r="Q10" s="113">
        <f t="shared" si="2"/>
        <v>0</v>
      </c>
    </row>
    <row r="11" spans="2:17" x14ac:dyDescent="0.25">
      <c r="B11" s="108">
        <f>Voorcalculatie!B10</f>
        <v>0</v>
      </c>
      <c r="C11" s="24"/>
      <c r="D11" s="129"/>
      <c r="E11" s="23"/>
      <c r="F11" s="25"/>
      <c r="G11" s="113">
        <f t="shared" si="0"/>
        <v>0</v>
      </c>
      <c r="H11" s="23"/>
      <c r="I11" s="24"/>
      <c r="J11" s="24"/>
      <c r="K11" s="27"/>
      <c r="L11" s="113">
        <f t="shared" si="1"/>
        <v>0</v>
      </c>
      <c r="M11" s="23"/>
      <c r="N11" s="24"/>
      <c r="O11" s="24"/>
      <c r="P11" s="25"/>
      <c r="Q11" s="113">
        <f t="shared" si="2"/>
        <v>0</v>
      </c>
    </row>
    <row r="12" spans="2:17" x14ac:dyDescent="0.25">
      <c r="B12" s="108">
        <f>Voorcalculatie!B11</f>
        <v>0</v>
      </c>
      <c r="C12" s="24"/>
      <c r="D12" s="129"/>
      <c r="E12" s="23"/>
      <c r="F12" s="25"/>
      <c r="G12" s="113">
        <f t="shared" si="0"/>
        <v>0</v>
      </c>
      <c r="H12" s="23"/>
      <c r="I12" s="24"/>
      <c r="J12" s="24"/>
      <c r="K12" s="27"/>
      <c r="L12" s="113">
        <f t="shared" si="1"/>
        <v>0</v>
      </c>
      <c r="M12" s="23"/>
      <c r="N12" s="24"/>
      <c r="O12" s="24"/>
      <c r="P12" s="25"/>
      <c r="Q12" s="113">
        <f t="shared" si="2"/>
        <v>0</v>
      </c>
    </row>
    <row r="13" spans="2:17" x14ac:dyDescent="0.25">
      <c r="B13" s="108">
        <f>Voorcalculatie!B12</f>
        <v>0</v>
      </c>
      <c r="C13" s="24"/>
      <c r="D13" s="129"/>
      <c r="E13" s="23"/>
      <c r="F13" s="25"/>
      <c r="G13" s="113">
        <f t="shared" si="0"/>
        <v>0</v>
      </c>
      <c r="H13" s="23"/>
      <c r="I13" s="24"/>
      <c r="J13" s="24"/>
      <c r="K13" s="27"/>
      <c r="L13" s="113">
        <f t="shared" si="1"/>
        <v>0</v>
      </c>
      <c r="M13" s="23"/>
      <c r="N13" s="24"/>
      <c r="O13" s="24"/>
      <c r="P13" s="25"/>
      <c r="Q13" s="113">
        <f t="shared" si="2"/>
        <v>0</v>
      </c>
    </row>
    <row r="14" spans="2:17" x14ac:dyDescent="0.25">
      <c r="B14" s="108">
        <f>Voorcalculatie!B13</f>
        <v>0</v>
      </c>
      <c r="C14" s="24"/>
      <c r="D14" s="129"/>
      <c r="E14" s="23"/>
      <c r="F14" s="25"/>
      <c r="G14" s="113">
        <f t="shared" si="0"/>
        <v>0</v>
      </c>
      <c r="H14" s="23"/>
      <c r="I14" s="24"/>
      <c r="J14" s="24"/>
      <c r="K14" s="27"/>
      <c r="L14" s="113">
        <f t="shared" si="1"/>
        <v>0</v>
      </c>
      <c r="M14" s="23"/>
      <c r="N14" s="24"/>
      <c r="O14" s="24"/>
      <c r="P14" s="25"/>
      <c r="Q14" s="113">
        <f t="shared" si="2"/>
        <v>0</v>
      </c>
    </row>
    <row r="15" spans="2:17" x14ac:dyDescent="0.25">
      <c r="B15" s="108">
        <f>Voorcalculatie!B14</f>
        <v>0</v>
      </c>
      <c r="C15" s="24"/>
      <c r="D15" s="129"/>
      <c r="E15" s="23"/>
      <c r="F15" s="25"/>
      <c r="G15" s="113">
        <f t="shared" si="0"/>
        <v>0</v>
      </c>
      <c r="H15" s="23"/>
      <c r="I15" s="24"/>
      <c r="J15" s="24"/>
      <c r="K15" s="27"/>
      <c r="L15" s="113">
        <f t="shared" si="1"/>
        <v>0</v>
      </c>
      <c r="M15" s="59"/>
      <c r="N15" s="24"/>
      <c r="O15" s="24"/>
      <c r="P15" s="25"/>
      <c r="Q15" s="113">
        <f t="shared" si="2"/>
        <v>0</v>
      </c>
    </row>
    <row r="16" spans="2:17" x14ac:dyDescent="0.25">
      <c r="B16" s="108">
        <f>Voorcalculatie!B15</f>
        <v>0</v>
      </c>
      <c r="C16" s="24"/>
      <c r="D16" s="129"/>
      <c r="E16" s="23"/>
      <c r="F16" s="25"/>
      <c r="G16" s="113">
        <f t="shared" si="0"/>
        <v>0</v>
      </c>
      <c r="H16" s="23"/>
      <c r="I16" s="24"/>
      <c r="J16" s="24"/>
      <c r="K16" s="27"/>
      <c r="L16" s="113">
        <f t="shared" si="1"/>
        <v>0</v>
      </c>
      <c r="M16" s="58"/>
      <c r="N16" s="24"/>
      <c r="O16" s="24"/>
      <c r="P16" s="25"/>
      <c r="Q16" s="113">
        <f t="shared" si="2"/>
        <v>0</v>
      </c>
    </row>
    <row r="17" spans="2:17" x14ac:dyDescent="0.25">
      <c r="B17" s="108">
        <f>Voorcalculatie!B16</f>
        <v>0</v>
      </c>
      <c r="C17" s="24"/>
      <c r="D17" s="129"/>
      <c r="E17" s="23"/>
      <c r="F17" s="25"/>
      <c r="G17" s="113">
        <f t="shared" si="0"/>
        <v>0</v>
      </c>
      <c r="H17" s="23"/>
      <c r="I17" s="24"/>
      <c r="J17" s="24"/>
      <c r="K17" s="27"/>
      <c r="L17" s="113">
        <f t="shared" si="1"/>
        <v>0</v>
      </c>
      <c r="M17" s="23"/>
      <c r="N17" s="24"/>
      <c r="O17" s="24"/>
      <c r="P17" s="25"/>
      <c r="Q17" s="113">
        <f t="shared" si="2"/>
        <v>0</v>
      </c>
    </row>
    <row r="18" spans="2:17" ht="15.75" thickBot="1" x14ac:dyDescent="0.3">
      <c r="B18" s="108">
        <f>Voorcalculatie!B17</f>
        <v>0</v>
      </c>
      <c r="C18" s="24"/>
      <c r="D18" s="129"/>
      <c r="E18" s="23"/>
      <c r="F18" s="25"/>
      <c r="G18" s="113">
        <f t="shared" si="0"/>
        <v>0</v>
      </c>
      <c r="H18" s="23"/>
      <c r="I18" s="24"/>
      <c r="J18" s="24"/>
      <c r="K18" s="27"/>
      <c r="L18" s="113">
        <f t="shared" si="1"/>
        <v>0</v>
      </c>
      <c r="M18" s="23"/>
      <c r="N18" s="24"/>
      <c r="O18" s="24"/>
      <c r="P18" s="25"/>
      <c r="Q18" s="113">
        <f t="shared" si="2"/>
        <v>0</v>
      </c>
    </row>
    <row r="19" spans="2:17" ht="15.75" thickBot="1" x14ac:dyDescent="0.3">
      <c r="B19" s="18" t="s">
        <v>63</v>
      </c>
      <c r="C19" s="115">
        <f>SUM(L19,Q19,G19)</f>
        <v>0</v>
      </c>
      <c r="D19" s="16"/>
      <c r="E19" s="116">
        <f>SUM(E7:E18)</f>
        <v>0</v>
      </c>
      <c r="F19" s="16"/>
      <c r="G19" s="115">
        <f>SUM(G7:G18)</f>
        <v>0</v>
      </c>
      <c r="H19" s="16"/>
      <c r="I19" s="16"/>
      <c r="J19" s="16"/>
      <c r="K19" s="16"/>
      <c r="L19" s="115">
        <f>SUM(L7:L18)</f>
        <v>0</v>
      </c>
      <c r="M19" s="16"/>
      <c r="N19" s="16"/>
      <c r="O19" s="16"/>
      <c r="P19" s="16"/>
      <c r="Q19" s="115">
        <f>SUM(Q7:Q18)</f>
        <v>0</v>
      </c>
    </row>
    <row r="20" spans="2:17" ht="45" x14ac:dyDescent="0.25">
      <c r="B20" s="69" t="str">
        <f>Voorcalculatie!B19</f>
        <v>groep 2</v>
      </c>
      <c r="C20" s="5" t="s">
        <v>1</v>
      </c>
      <c r="D20" s="6" t="s">
        <v>2</v>
      </c>
      <c r="E20" s="11" t="s">
        <v>64</v>
      </c>
      <c r="F20" s="5" t="s">
        <v>5</v>
      </c>
      <c r="G20" s="5" t="s">
        <v>12</v>
      </c>
      <c r="H20" s="11" t="s">
        <v>55</v>
      </c>
      <c r="I20" s="5" t="s">
        <v>2</v>
      </c>
      <c r="J20" s="5" t="s">
        <v>1</v>
      </c>
      <c r="K20" s="5" t="s">
        <v>7</v>
      </c>
      <c r="L20" s="5" t="s">
        <v>12</v>
      </c>
      <c r="M20" s="11" t="s">
        <v>6</v>
      </c>
      <c r="N20" s="5" t="s">
        <v>2</v>
      </c>
      <c r="O20" s="5" t="s">
        <v>1</v>
      </c>
      <c r="P20" s="5" t="s">
        <v>7</v>
      </c>
      <c r="Q20" s="5" t="s">
        <v>12</v>
      </c>
    </row>
    <row r="21" spans="2:17" x14ac:dyDescent="0.25">
      <c r="B21" s="108">
        <f>Voorcalculatie!B20</f>
        <v>0</v>
      </c>
      <c r="C21" s="24"/>
      <c r="D21" s="129"/>
      <c r="E21" s="23"/>
      <c r="F21" s="25"/>
      <c r="G21" s="113">
        <f>E21*F21</f>
        <v>0</v>
      </c>
      <c r="H21" s="23"/>
      <c r="I21" s="24"/>
      <c r="J21" s="24"/>
      <c r="K21" s="27"/>
      <c r="L21" s="113">
        <f>J21*K21</f>
        <v>0</v>
      </c>
      <c r="M21" s="23"/>
      <c r="N21" s="24"/>
      <c r="O21" s="24"/>
      <c r="P21" s="25"/>
      <c r="Q21" s="113">
        <f>O21*P21</f>
        <v>0</v>
      </c>
    </row>
    <row r="22" spans="2:17" x14ac:dyDescent="0.25">
      <c r="B22" s="108">
        <f>Voorcalculatie!B21</f>
        <v>0</v>
      </c>
      <c r="C22" s="24"/>
      <c r="D22" s="129"/>
      <c r="E22" s="23"/>
      <c r="F22" s="25"/>
      <c r="G22" s="113">
        <f t="shared" ref="G22:G32" si="3">E22*F22</f>
        <v>0</v>
      </c>
      <c r="H22" s="23"/>
      <c r="I22" s="24"/>
      <c r="J22" s="24"/>
      <c r="K22" s="27"/>
      <c r="L22" s="113">
        <f t="shared" ref="L22:L32" si="4">J22*K22</f>
        <v>0</v>
      </c>
      <c r="M22" s="23"/>
      <c r="N22" s="24"/>
      <c r="O22" s="24"/>
      <c r="P22" s="25"/>
      <c r="Q22" s="113">
        <f t="shared" ref="Q22:Q32" si="5">O22*P22</f>
        <v>0</v>
      </c>
    </row>
    <row r="23" spans="2:17" x14ac:dyDescent="0.25">
      <c r="B23" s="108">
        <f>Voorcalculatie!B22</f>
        <v>0</v>
      </c>
      <c r="C23" s="24"/>
      <c r="D23" s="129"/>
      <c r="E23" s="23"/>
      <c r="F23" s="25"/>
      <c r="G23" s="113">
        <f t="shared" si="3"/>
        <v>0</v>
      </c>
      <c r="H23" s="23"/>
      <c r="I23" s="24"/>
      <c r="J23" s="24"/>
      <c r="K23" s="27"/>
      <c r="L23" s="113">
        <f t="shared" si="4"/>
        <v>0</v>
      </c>
      <c r="M23" s="23"/>
      <c r="N23" s="24"/>
      <c r="O23" s="24"/>
      <c r="P23" s="25"/>
      <c r="Q23" s="113">
        <f t="shared" si="5"/>
        <v>0</v>
      </c>
    </row>
    <row r="24" spans="2:17" x14ac:dyDescent="0.25">
      <c r="B24" s="108">
        <f>Voorcalculatie!B23</f>
        <v>0</v>
      </c>
      <c r="C24" s="24"/>
      <c r="D24" s="129"/>
      <c r="E24" s="23"/>
      <c r="F24" s="25"/>
      <c r="G24" s="113">
        <f t="shared" si="3"/>
        <v>0</v>
      </c>
      <c r="H24" s="23"/>
      <c r="I24" s="24"/>
      <c r="J24" s="24"/>
      <c r="K24" s="27"/>
      <c r="L24" s="113">
        <f t="shared" si="4"/>
        <v>0</v>
      </c>
      <c r="M24" s="23"/>
      <c r="N24" s="24"/>
      <c r="O24" s="24"/>
      <c r="P24" s="25"/>
      <c r="Q24" s="113">
        <f t="shared" si="5"/>
        <v>0</v>
      </c>
    </row>
    <row r="25" spans="2:17" x14ac:dyDescent="0.25">
      <c r="B25" s="108">
        <f>Voorcalculatie!B24</f>
        <v>0</v>
      </c>
      <c r="C25" s="24"/>
      <c r="D25" s="129"/>
      <c r="E25" s="23"/>
      <c r="F25" s="25"/>
      <c r="G25" s="113">
        <f t="shared" si="3"/>
        <v>0</v>
      </c>
      <c r="H25" s="23"/>
      <c r="I25" s="24"/>
      <c r="J25" s="24"/>
      <c r="K25" s="27"/>
      <c r="L25" s="113">
        <f t="shared" si="4"/>
        <v>0</v>
      </c>
      <c r="M25" s="23"/>
      <c r="N25" s="24"/>
      <c r="O25" s="24"/>
      <c r="P25" s="25"/>
      <c r="Q25" s="113">
        <f t="shared" si="5"/>
        <v>0</v>
      </c>
    </row>
    <row r="26" spans="2:17" x14ac:dyDescent="0.25">
      <c r="B26" s="108">
        <f>Voorcalculatie!B25</f>
        <v>0</v>
      </c>
      <c r="C26" s="24"/>
      <c r="D26" s="129"/>
      <c r="E26" s="23"/>
      <c r="F26" s="25"/>
      <c r="G26" s="113">
        <f t="shared" si="3"/>
        <v>0</v>
      </c>
      <c r="H26" s="23"/>
      <c r="I26" s="24"/>
      <c r="J26" s="24"/>
      <c r="K26" s="27"/>
      <c r="L26" s="113">
        <f t="shared" si="4"/>
        <v>0</v>
      </c>
      <c r="M26" s="23"/>
      <c r="N26" s="24"/>
      <c r="O26" s="24"/>
      <c r="P26" s="25"/>
      <c r="Q26" s="113">
        <f t="shared" si="5"/>
        <v>0</v>
      </c>
    </row>
    <row r="27" spans="2:17" x14ac:dyDescent="0.25">
      <c r="B27" s="108">
        <f>Voorcalculatie!B26</f>
        <v>0</v>
      </c>
      <c r="C27" s="24"/>
      <c r="D27" s="129"/>
      <c r="E27" s="23"/>
      <c r="F27" s="25"/>
      <c r="G27" s="113">
        <f t="shared" si="3"/>
        <v>0</v>
      </c>
      <c r="H27" s="23"/>
      <c r="I27" s="24"/>
      <c r="J27" s="24"/>
      <c r="K27" s="27"/>
      <c r="L27" s="113">
        <f t="shared" si="4"/>
        <v>0</v>
      </c>
      <c r="M27" s="23"/>
      <c r="N27" s="24"/>
      <c r="O27" s="24"/>
      <c r="P27" s="25"/>
      <c r="Q27" s="113">
        <f t="shared" si="5"/>
        <v>0</v>
      </c>
    </row>
    <row r="28" spans="2:17" x14ac:dyDescent="0.25">
      <c r="B28" s="108">
        <f>Voorcalculatie!B27</f>
        <v>0</v>
      </c>
      <c r="C28" s="24"/>
      <c r="D28" s="129"/>
      <c r="E28" s="23"/>
      <c r="F28" s="25"/>
      <c r="G28" s="113">
        <f t="shared" si="3"/>
        <v>0</v>
      </c>
      <c r="H28" s="23"/>
      <c r="I28" s="24"/>
      <c r="J28" s="24"/>
      <c r="K28" s="27"/>
      <c r="L28" s="113">
        <f t="shared" si="4"/>
        <v>0</v>
      </c>
      <c r="M28" s="23"/>
      <c r="N28" s="24"/>
      <c r="O28" s="24"/>
      <c r="P28" s="25"/>
      <c r="Q28" s="113">
        <f t="shared" si="5"/>
        <v>0</v>
      </c>
    </row>
    <row r="29" spans="2:17" x14ac:dyDescent="0.25">
      <c r="B29" s="108">
        <f>Voorcalculatie!B28</f>
        <v>0</v>
      </c>
      <c r="C29" s="24"/>
      <c r="D29" s="129"/>
      <c r="E29" s="23"/>
      <c r="F29" s="25"/>
      <c r="G29" s="113">
        <f t="shared" si="3"/>
        <v>0</v>
      </c>
      <c r="H29" s="23"/>
      <c r="I29" s="24"/>
      <c r="J29" s="24"/>
      <c r="K29" s="27"/>
      <c r="L29" s="113">
        <f t="shared" si="4"/>
        <v>0</v>
      </c>
      <c r="M29" s="23"/>
      <c r="N29" s="24"/>
      <c r="O29" s="24"/>
      <c r="P29" s="25"/>
      <c r="Q29" s="113">
        <f t="shared" si="5"/>
        <v>0</v>
      </c>
    </row>
    <row r="30" spans="2:17" x14ac:dyDescent="0.25">
      <c r="B30" s="108">
        <f>Voorcalculatie!B29</f>
        <v>0</v>
      </c>
      <c r="C30" s="24"/>
      <c r="D30" s="129"/>
      <c r="E30" s="23"/>
      <c r="F30" s="25"/>
      <c r="G30" s="113">
        <f t="shared" si="3"/>
        <v>0</v>
      </c>
      <c r="H30" s="23"/>
      <c r="I30" s="24"/>
      <c r="J30" s="24"/>
      <c r="K30" s="27"/>
      <c r="L30" s="113">
        <f t="shared" si="4"/>
        <v>0</v>
      </c>
      <c r="M30" s="23"/>
      <c r="N30" s="24"/>
      <c r="O30" s="24"/>
      <c r="P30" s="25"/>
      <c r="Q30" s="113">
        <f t="shared" si="5"/>
        <v>0</v>
      </c>
    </row>
    <row r="31" spans="2:17" x14ac:dyDescent="0.25">
      <c r="B31" s="108">
        <f>Voorcalculatie!B30</f>
        <v>0</v>
      </c>
      <c r="C31" s="24"/>
      <c r="D31" s="129"/>
      <c r="E31" s="23"/>
      <c r="F31" s="25"/>
      <c r="G31" s="113">
        <f t="shared" si="3"/>
        <v>0</v>
      </c>
      <c r="H31" s="23"/>
      <c r="I31" s="24"/>
      <c r="J31" s="24"/>
      <c r="K31" s="27"/>
      <c r="L31" s="113">
        <f t="shared" si="4"/>
        <v>0</v>
      </c>
      <c r="M31" s="23"/>
      <c r="N31" s="24"/>
      <c r="O31" s="24"/>
      <c r="P31" s="25"/>
      <c r="Q31" s="113">
        <f t="shared" si="5"/>
        <v>0</v>
      </c>
    </row>
    <row r="32" spans="2:17" ht="15.75" thickBot="1" x14ac:dyDescent="0.3">
      <c r="B32" s="108">
        <f>Voorcalculatie!B31</f>
        <v>0</v>
      </c>
      <c r="C32" s="24"/>
      <c r="D32" s="129"/>
      <c r="E32" s="23"/>
      <c r="F32" s="25"/>
      <c r="G32" s="113">
        <f t="shared" si="3"/>
        <v>0</v>
      </c>
      <c r="H32" s="23"/>
      <c r="I32" s="24"/>
      <c r="J32" s="24"/>
      <c r="K32" s="25"/>
      <c r="L32" s="113">
        <f t="shared" si="4"/>
        <v>0</v>
      </c>
      <c r="M32" s="23"/>
      <c r="N32" s="24"/>
      <c r="O32" s="24"/>
      <c r="P32" s="25"/>
      <c r="Q32" s="113">
        <f t="shared" si="5"/>
        <v>0</v>
      </c>
    </row>
    <row r="33" spans="2:17" ht="15.75" thickBot="1" x14ac:dyDescent="0.3">
      <c r="B33" s="18" t="s">
        <v>63</v>
      </c>
      <c r="C33" s="115">
        <f>Q33+L33+G33</f>
        <v>0</v>
      </c>
      <c r="D33" s="16"/>
      <c r="E33" s="116">
        <f>SUM(E21:E32)</f>
        <v>0</v>
      </c>
      <c r="F33" s="16"/>
      <c r="G33" s="115">
        <f>SUM(G21:G32)</f>
        <v>0</v>
      </c>
      <c r="H33" s="16"/>
      <c r="I33" s="16"/>
      <c r="J33" s="16"/>
      <c r="K33" s="16"/>
      <c r="L33" s="115">
        <f>SUM(L21:L32)</f>
        <v>0</v>
      </c>
      <c r="M33" s="16"/>
      <c r="N33" s="16"/>
      <c r="O33" s="16"/>
      <c r="P33" s="16"/>
      <c r="Q33" s="115">
        <f>SUM(Q21:Q32)</f>
        <v>0</v>
      </c>
    </row>
    <row r="34" spans="2:17" ht="45" x14ac:dyDescent="0.25">
      <c r="B34" s="69" t="str">
        <f>Voorcalculatie!B33</f>
        <v>groep 3</v>
      </c>
      <c r="C34" s="5" t="s">
        <v>1</v>
      </c>
      <c r="D34" s="6" t="s">
        <v>2</v>
      </c>
      <c r="E34" s="11" t="s">
        <v>64</v>
      </c>
      <c r="F34" s="5" t="s">
        <v>5</v>
      </c>
      <c r="G34" s="5" t="s">
        <v>12</v>
      </c>
      <c r="H34" s="11" t="s">
        <v>55</v>
      </c>
      <c r="I34" s="5" t="s">
        <v>2</v>
      </c>
      <c r="J34" s="5" t="s">
        <v>1</v>
      </c>
      <c r="K34" s="5" t="s">
        <v>7</v>
      </c>
      <c r="L34" s="5" t="s">
        <v>12</v>
      </c>
      <c r="M34" s="11" t="s">
        <v>6</v>
      </c>
      <c r="N34" s="5" t="s">
        <v>2</v>
      </c>
      <c r="O34" s="5" t="s">
        <v>1</v>
      </c>
      <c r="P34" s="5" t="s">
        <v>7</v>
      </c>
      <c r="Q34" s="6" t="s">
        <v>12</v>
      </c>
    </row>
    <row r="35" spans="2:17" x14ac:dyDescent="0.25">
      <c r="B35" s="108">
        <f>Voorcalculatie!B34</f>
        <v>0</v>
      </c>
      <c r="C35" s="24"/>
      <c r="D35" s="129"/>
      <c r="E35" s="23"/>
      <c r="F35" s="25"/>
      <c r="G35" s="113">
        <f>E35*F35</f>
        <v>0</v>
      </c>
      <c r="H35" s="23"/>
      <c r="I35" s="24"/>
      <c r="J35" s="24"/>
      <c r="K35" s="27"/>
      <c r="L35" s="113">
        <f>J35*K35</f>
        <v>0</v>
      </c>
      <c r="M35" s="23"/>
      <c r="N35" s="24"/>
      <c r="O35" s="24"/>
      <c r="P35" s="25"/>
      <c r="Q35" s="114">
        <f>O35*P35</f>
        <v>0</v>
      </c>
    </row>
    <row r="36" spans="2:17" x14ac:dyDescent="0.25">
      <c r="B36" s="108">
        <f>Voorcalculatie!B35</f>
        <v>0</v>
      </c>
      <c r="C36" s="24"/>
      <c r="D36" s="129"/>
      <c r="E36" s="23"/>
      <c r="F36" s="25"/>
      <c r="G36" s="113">
        <f t="shared" ref="G36:G46" si="6">E36*F36</f>
        <v>0</v>
      </c>
      <c r="H36" s="23"/>
      <c r="I36" s="24"/>
      <c r="J36" s="24"/>
      <c r="K36" s="27"/>
      <c r="L36" s="113">
        <f t="shared" ref="L36:L46" si="7">J36*K36</f>
        <v>0</v>
      </c>
      <c r="M36" s="23"/>
      <c r="N36" s="24"/>
      <c r="O36" s="24"/>
      <c r="P36" s="25"/>
      <c r="Q36" s="114">
        <f t="shared" ref="Q36:Q46" si="8">O36*P36</f>
        <v>0</v>
      </c>
    </row>
    <row r="37" spans="2:17" x14ac:dyDescent="0.25">
      <c r="B37" s="108">
        <f>Voorcalculatie!B36</f>
        <v>0</v>
      </c>
      <c r="C37" s="24"/>
      <c r="D37" s="129"/>
      <c r="E37" s="23"/>
      <c r="F37" s="25"/>
      <c r="G37" s="113">
        <f t="shared" si="6"/>
        <v>0</v>
      </c>
      <c r="H37" s="23"/>
      <c r="I37" s="24"/>
      <c r="J37" s="24"/>
      <c r="K37" s="27"/>
      <c r="L37" s="113">
        <f t="shared" si="7"/>
        <v>0</v>
      </c>
      <c r="M37" s="23"/>
      <c r="N37" s="24"/>
      <c r="O37" s="24"/>
      <c r="P37" s="25"/>
      <c r="Q37" s="114">
        <f t="shared" si="8"/>
        <v>0</v>
      </c>
    </row>
    <row r="38" spans="2:17" x14ac:dyDescent="0.25">
      <c r="B38" s="108">
        <f>Voorcalculatie!B37</f>
        <v>0</v>
      </c>
      <c r="C38" s="24"/>
      <c r="D38" s="129"/>
      <c r="E38" s="23"/>
      <c r="F38" s="25"/>
      <c r="G38" s="113">
        <f t="shared" si="6"/>
        <v>0</v>
      </c>
      <c r="H38" s="23"/>
      <c r="I38" s="24"/>
      <c r="J38" s="24"/>
      <c r="K38" s="27"/>
      <c r="L38" s="113">
        <f t="shared" si="7"/>
        <v>0</v>
      </c>
      <c r="M38" s="23"/>
      <c r="N38" s="24"/>
      <c r="O38" s="24"/>
      <c r="P38" s="25"/>
      <c r="Q38" s="114">
        <f t="shared" si="8"/>
        <v>0</v>
      </c>
    </row>
    <row r="39" spans="2:17" x14ac:dyDescent="0.25">
      <c r="B39" s="108">
        <f>Voorcalculatie!B38</f>
        <v>0</v>
      </c>
      <c r="C39" s="24"/>
      <c r="D39" s="129"/>
      <c r="E39" s="23"/>
      <c r="F39" s="25"/>
      <c r="G39" s="113">
        <f t="shared" si="6"/>
        <v>0</v>
      </c>
      <c r="H39" s="23"/>
      <c r="I39" s="24"/>
      <c r="J39" s="24"/>
      <c r="K39" s="27"/>
      <c r="L39" s="113">
        <f t="shared" si="7"/>
        <v>0</v>
      </c>
      <c r="M39" s="23"/>
      <c r="N39" s="24"/>
      <c r="O39" s="24"/>
      <c r="P39" s="25"/>
      <c r="Q39" s="114">
        <f t="shared" si="8"/>
        <v>0</v>
      </c>
    </row>
    <row r="40" spans="2:17" x14ac:dyDescent="0.25">
      <c r="B40" s="108">
        <f>Voorcalculatie!B39</f>
        <v>0</v>
      </c>
      <c r="C40" s="24"/>
      <c r="D40" s="129"/>
      <c r="E40" s="23"/>
      <c r="F40" s="25"/>
      <c r="G40" s="113">
        <f t="shared" si="6"/>
        <v>0</v>
      </c>
      <c r="H40" s="23"/>
      <c r="I40" s="24"/>
      <c r="J40" s="24"/>
      <c r="K40" s="27"/>
      <c r="L40" s="113">
        <f t="shared" si="7"/>
        <v>0</v>
      </c>
      <c r="M40" s="23"/>
      <c r="N40" s="24"/>
      <c r="O40" s="24"/>
      <c r="P40" s="25"/>
      <c r="Q40" s="114">
        <f t="shared" si="8"/>
        <v>0</v>
      </c>
    </row>
    <row r="41" spans="2:17" x14ac:dyDescent="0.25">
      <c r="B41" s="108">
        <f>Voorcalculatie!B40</f>
        <v>0</v>
      </c>
      <c r="C41" s="24"/>
      <c r="D41" s="129"/>
      <c r="E41" s="23"/>
      <c r="F41" s="25"/>
      <c r="G41" s="113">
        <f t="shared" si="6"/>
        <v>0</v>
      </c>
      <c r="H41" s="23"/>
      <c r="I41" s="24"/>
      <c r="J41" s="24"/>
      <c r="K41" s="27"/>
      <c r="L41" s="113">
        <f t="shared" si="7"/>
        <v>0</v>
      </c>
      <c r="M41" s="23"/>
      <c r="N41" s="24"/>
      <c r="O41" s="24"/>
      <c r="P41" s="25"/>
      <c r="Q41" s="114">
        <f t="shared" si="8"/>
        <v>0</v>
      </c>
    </row>
    <row r="42" spans="2:17" x14ac:dyDescent="0.25">
      <c r="B42" s="108">
        <f>Voorcalculatie!B41</f>
        <v>0</v>
      </c>
      <c r="C42" s="24"/>
      <c r="D42" s="129"/>
      <c r="E42" s="23"/>
      <c r="F42" s="25"/>
      <c r="G42" s="113">
        <f t="shared" si="6"/>
        <v>0</v>
      </c>
      <c r="H42" s="23"/>
      <c r="I42" s="24"/>
      <c r="J42" s="24"/>
      <c r="K42" s="27"/>
      <c r="L42" s="113">
        <f t="shared" si="7"/>
        <v>0</v>
      </c>
      <c r="M42" s="23"/>
      <c r="N42" s="24"/>
      <c r="O42" s="24"/>
      <c r="P42" s="25"/>
      <c r="Q42" s="114">
        <f t="shared" si="8"/>
        <v>0</v>
      </c>
    </row>
    <row r="43" spans="2:17" x14ac:dyDescent="0.25">
      <c r="B43" s="108">
        <f>Voorcalculatie!B42</f>
        <v>0</v>
      </c>
      <c r="C43" s="24"/>
      <c r="D43" s="129"/>
      <c r="E43" s="23"/>
      <c r="F43" s="25"/>
      <c r="G43" s="113">
        <f t="shared" si="6"/>
        <v>0</v>
      </c>
      <c r="H43" s="23"/>
      <c r="I43" s="24"/>
      <c r="J43" s="24"/>
      <c r="K43" s="27"/>
      <c r="L43" s="113">
        <f t="shared" si="7"/>
        <v>0</v>
      </c>
      <c r="M43" s="23"/>
      <c r="N43" s="24"/>
      <c r="O43" s="24"/>
      <c r="P43" s="25"/>
      <c r="Q43" s="114">
        <f t="shared" si="8"/>
        <v>0</v>
      </c>
    </row>
    <row r="44" spans="2:17" x14ac:dyDescent="0.25">
      <c r="B44" s="108">
        <f>Voorcalculatie!B43</f>
        <v>0</v>
      </c>
      <c r="C44" s="24"/>
      <c r="D44" s="129"/>
      <c r="E44" s="23"/>
      <c r="F44" s="25"/>
      <c r="G44" s="113">
        <f t="shared" si="6"/>
        <v>0</v>
      </c>
      <c r="H44" s="23"/>
      <c r="I44" s="24"/>
      <c r="J44" s="24"/>
      <c r="K44" s="27"/>
      <c r="L44" s="113">
        <f t="shared" si="7"/>
        <v>0</v>
      </c>
      <c r="M44" s="23"/>
      <c r="N44" s="24"/>
      <c r="O44" s="24"/>
      <c r="P44" s="25"/>
      <c r="Q44" s="114">
        <f t="shared" si="8"/>
        <v>0</v>
      </c>
    </row>
    <row r="45" spans="2:17" x14ac:dyDescent="0.25">
      <c r="B45" s="108">
        <f>Voorcalculatie!B44</f>
        <v>0</v>
      </c>
      <c r="C45" s="24"/>
      <c r="D45" s="129"/>
      <c r="E45" s="23"/>
      <c r="F45" s="25"/>
      <c r="G45" s="113">
        <f t="shared" si="6"/>
        <v>0</v>
      </c>
      <c r="H45" s="23"/>
      <c r="I45" s="24"/>
      <c r="J45" s="24"/>
      <c r="K45" s="27"/>
      <c r="L45" s="113">
        <f t="shared" si="7"/>
        <v>0</v>
      </c>
      <c r="M45" s="23"/>
      <c r="N45" s="24"/>
      <c r="O45" s="24"/>
      <c r="P45" s="25"/>
      <c r="Q45" s="114">
        <f t="shared" si="8"/>
        <v>0</v>
      </c>
    </row>
    <row r="46" spans="2:17" ht="15.75" thickBot="1" x14ac:dyDescent="0.3">
      <c r="B46" s="108">
        <f>Voorcalculatie!B45</f>
        <v>0</v>
      </c>
      <c r="C46" s="24"/>
      <c r="D46" s="129"/>
      <c r="E46" s="23"/>
      <c r="F46" s="25"/>
      <c r="G46" s="113">
        <f t="shared" si="6"/>
        <v>0</v>
      </c>
      <c r="H46" s="23"/>
      <c r="I46" s="24"/>
      <c r="J46" s="24"/>
      <c r="K46" s="25"/>
      <c r="L46" s="113">
        <f t="shared" si="7"/>
        <v>0</v>
      </c>
      <c r="M46" s="23"/>
      <c r="N46" s="24"/>
      <c r="O46" s="24"/>
      <c r="P46" s="25"/>
      <c r="Q46" s="114">
        <f t="shared" si="8"/>
        <v>0</v>
      </c>
    </row>
    <row r="47" spans="2:17" ht="15.75" thickBot="1" x14ac:dyDescent="0.3">
      <c r="B47" s="18" t="s">
        <v>63</v>
      </c>
      <c r="C47" s="115">
        <f>Q47+L47+G47</f>
        <v>0</v>
      </c>
      <c r="D47" s="16"/>
      <c r="E47" s="116">
        <f>SUM(E35:E46)</f>
        <v>0</v>
      </c>
      <c r="F47" s="16"/>
      <c r="G47" s="115">
        <f>SUM(G35:G46)</f>
        <v>0</v>
      </c>
      <c r="H47" s="16"/>
      <c r="I47" s="16"/>
      <c r="J47" s="16"/>
      <c r="K47" s="16"/>
      <c r="L47" s="115">
        <f>SUM(L35:L46)</f>
        <v>0</v>
      </c>
      <c r="M47" s="15"/>
      <c r="N47" s="16"/>
      <c r="O47" s="16"/>
      <c r="P47" s="16"/>
      <c r="Q47" s="117">
        <f>SUM(Q35:Q46)</f>
        <v>0</v>
      </c>
    </row>
    <row r="48" spans="2:17" ht="45" x14ac:dyDescent="0.25">
      <c r="B48" s="69" t="str">
        <f>Voorcalculatie!B47</f>
        <v>groep 4</v>
      </c>
      <c r="C48" s="5" t="s">
        <v>1</v>
      </c>
      <c r="D48" s="6" t="s">
        <v>2</v>
      </c>
      <c r="E48" s="11" t="s">
        <v>15</v>
      </c>
      <c r="F48" s="5" t="s">
        <v>5</v>
      </c>
      <c r="G48" s="5" t="s">
        <v>12</v>
      </c>
      <c r="H48" s="11" t="s">
        <v>55</v>
      </c>
      <c r="I48" s="5" t="s">
        <v>2</v>
      </c>
      <c r="J48" s="5" t="s">
        <v>1</v>
      </c>
      <c r="K48" s="5" t="s">
        <v>7</v>
      </c>
      <c r="L48" s="5" t="s">
        <v>12</v>
      </c>
      <c r="M48" s="11" t="s">
        <v>6</v>
      </c>
      <c r="N48" s="5" t="s">
        <v>2</v>
      </c>
      <c r="O48" s="5" t="s">
        <v>1</v>
      </c>
      <c r="P48" s="5" t="s">
        <v>7</v>
      </c>
      <c r="Q48" s="6" t="s">
        <v>12</v>
      </c>
    </row>
    <row r="49" spans="2:17" x14ac:dyDescent="0.25">
      <c r="B49" s="108">
        <f>Voorcalculatie!B48</f>
        <v>0</v>
      </c>
      <c r="C49" s="24"/>
      <c r="D49" s="129"/>
      <c r="E49" s="23"/>
      <c r="F49" s="25"/>
      <c r="G49" s="113">
        <f>E49*F49</f>
        <v>0</v>
      </c>
      <c r="H49" s="23"/>
      <c r="I49" s="24"/>
      <c r="J49" s="24"/>
      <c r="K49" s="27"/>
      <c r="L49" s="113">
        <f>J49*K49</f>
        <v>0</v>
      </c>
      <c r="M49" s="23"/>
      <c r="N49" s="24"/>
      <c r="O49" s="24"/>
      <c r="P49" s="25"/>
      <c r="Q49" s="114">
        <f>O49*P49</f>
        <v>0</v>
      </c>
    </row>
    <row r="50" spans="2:17" x14ac:dyDescent="0.25">
      <c r="B50" s="108">
        <f>Voorcalculatie!B49</f>
        <v>0</v>
      </c>
      <c r="C50" s="24"/>
      <c r="D50" s="129"/>
      <c r="E50" s="23"/>
      <c r="F50" s="25"/>
      <c r="G50" s="113">
        <f t="shared" ref="G50:G60" si="9">E50*F50</f>
        <v>0</v>
      </c>
      <c r="H50" s="23"/>
      <c r="I50" s="24"/>
      <c r="J50" s="24"/>
      <c r="K50" s="25"/>
      <c r="L50" s="113">
        <f t="shared" ref="L50:L60" si="10">J50*K50</f>
        <v>0</v>
      </c>
      <c r="M50" s="23"/>
      <c r="N50" s="24"/>
      <c r="O50" s="24"/>
      <c r="P50" s="25"/>
      <c r="Q50" s="114">
        <f t="shared" ref="Q50:Q60" si="11">O50*P50</f>
        <v>0</v>
      </c>
    </row>
    <row r="51" spans="2:17" x14ac:dyDescent="0.25">
      <c r="B51" s="108">
        <f>Voorcalculatie!B50</f>
        <v>0</v>
      </c>
      <c r="C51" s="24"/>
      <c r="D51" s="129"/>
      <c r="E51" s="23"/>
      <c r="F51" s="25"/>
      <c r="G51" s="113">
        <f t="shared" si="9"/>
        <v>0</v>
      </c>
      <c r="H51" s="23"/>
      <c r="I51" s="24"/>
      <c r="J51" s="24"/>
      <c r="K51" s="25"/>
      <c r="L51" s="113">
        <f t="shared" si="10"/>
        <v>0</v>
      </c>
      <c r="M51" s="23"/>
      <c r="N51" s="24"/>
      <c r="O51" s="24"/>
      <c r="P51" s="25"/>
      <c r="Q51" s="114">
        <f t="shared" si="11"/>
        <v>0</v>
      </c>
    </row>
    <row r="52" spans="2:17" x14ac:dyDescent="0.25">
      <c r="B52" s="108">
        <f>Voorcalculatie!B51</f>
        <v>0</v>
      </c>
      <c r="C52" s="24"/>
      <c r="D52" s="129"/>
      <c r="E52" s="23"/>
      <c r="F52" s="25"/>
      <c r="G52" s="113">
        <f t="shared" si="9"/>
        <v>0</v>
      </c>
      <c r="H52" s="23"/>
      <c r="I52" s="24"/>
      <c r="J52" s="24"/>
      <c r="K52" s="25"/>
      <c r="L52" s="113">
        <f t="shared" si="10"/>
        <v>0</v>
      </c>
      <c r="M52" s="23"/>
      <c r="N52" s="24"/>
      <c r="O52" s="24"/>
      <c r="P52" s="25"/>
      <c r="Q52" s="114">
        <f t="shared" si="11"/>
        <v>0</v>
      </c>
    </row>
    <row r="53" spans="2:17" x14ac:dyDescent="0.25">
      <c r="B53" s="108">
        <f>Voorcalculatie!B52</f>
        <v>0</v>
      </c>
      <c r="C53" s="24"/>
      <c r="D53" s="129"/>
      <c r="E53" s="23"/>
      <c r="F53" s="25"/>
      <c r="G53" s="113">
        <f t="shared" si="9"/>
        <v>0</v>
      </c>
      <c r="H53" s="23"/>
      <c r="I53" s="24"/>
      <c r="J53" s="24"/>
      <c r="K53" s="25"/>
      <c r="L53" s="113">
        <f t="shared" si="10"/>
        <v>0</v>
      </c>
      <c r="M53" s="23"/>
      <c r="N53" s="24"/>
      <c r="O53" s="24"/>
      <c r="P53" s="25"/>
      <c r="Q53" s="114">
        <f t="shared" si="11"/>
        <v>0</v>
      </c>
    </row>
    <row r="54" spans="2:17" x14ac:dyDescent="0.25">
      <c r="B54" s="108">
        <f>Voorcalculatie!B53</f>
        <v>0</v>
      </c>
      <c r="C54" s="24"/>
      <c r="D54" s="129"/>
      <c r="E54" s="23"/>
      <c r="F54" s="25"/>
      <c r="G54" s="113">
        <f t="shared" si="9"/>
        <v>0</v>
      </c>
      <c r="H54" s="23"/>
      <c r="I54" s="24"/>
      <c r="J54" s="24"/>
      <c r="K54" s="25"/>
      <c r="L54" s="113">
        <f t="shared" si="10"/>
        <v>0</v>
      </c>
      <c r="M54" s="23"/>
      <c r="N54" s="24"/>
      <c r="O54" s="24"/>
      <c r="P54" s="25"/>
      <c r="Q54" s="114">
        <f t="shared" si="11"/>
        <v>0</v>
      </c>
    </row>
    <row r="55" spans="2:17" x14ac:dyDescent="0.25">
      <c r="B55" s="108">
        <f>Voorcalculatie!B54</f>
        <v>0</v>
      </c>
      <c r="C55" s="24"/>
      <c r="D55" s="129"/>
      <c r="E55" s="23"/>
      <c r="F55" s="25"/>
      <c r="G55" s="113">
        <f t="shared" si="9"/>
        <v>0</v>
      </c>
      <c r="H55" s="23"/>
      <c r="I55" s="24"/>
      <c r="J55" s="24"/>
      <c r="K55" s="25"/>
      <c r="L55" s="113">
        <f t="shared" si="10"/>
        <v>0</v>
      </c>
      <c r="M55" s="23"/>
      <c r="N55" s="24"/>
      <c r="O55" s="24"/>
      <c r="P55" s="25"/>
      <c r="Q55" s="114">
        <f t="shared" si="11"/>
        <v>0</v>
      </c>
    </row>
    <row r="56" spans="2:17" x14ac:dyDescent="0.25">
      <c r="B56" s="108">
        <f>Voorcalculatie!B55</f>
        <v>0</v>
      </c>
      <c r="C56" s="24"/>
      <c r="D56" s="129"/>
      <c r="E56" s="23"/>
      <c r="F56" s="25"/>
      <c r="G56" s="113">
        <f t="shared" si="9"/>
        <v>0</v>
      </c>
      <c r="H56" s="23"/>
      <c r="I56" s="24"/>
      <c r="J56" s="24"/>
      <c r="K56" s="25"/>
      <c r="L56" s="113">
        <f t="shared" si="10"/>
        <v>0</v>
      </c>
      <c r="M56" s="23"/>
      <c r="N56" s="24"/>
      <c r="O56" s="24"/>
      <c r="P56" s="25"/>
      <c r="Q56" s="114">
        <f t="shared" si="11"/>
        <v>0</v>
      </c>
    </row>
    <row r="57" spans="2:17" x14ac:dyDescent="0.25">
      <c r="B57" s="108">
        <f>Voorcalculatie!B56</f>
        <v>0</v>
      </c>
      <c r="C57" s="24"/>
      <c r="D57" s="129"/>
      <c r="E57" s="23"/>
      <c r="F57" s="25"/>
      <c r="G57" s="113">
        <f t="shared" si="9"/>
        <v>0</v>
      </c>
      <c r="H57" s="23"/>
      <c r="I57" s="24"/>
      <c r="J57" s="24"/>
      <c r="K57" s="25"/>
      <c r="L57" s="113">
        <f t="shared" si="10"/>
        <v>0</v>
      </c>
      <c r="M57" s="23"/>
      <c r="N57" s="24"/>
      <c r="O57" s="24"/>
      <c r="P57" s="25"/>
      <c r="Q57" s="114">
        <f t="shared" si="11"/>
        <v>0</v>
      </c>
    </row>
    <row r="58" spans="2:17" x14ac:dyDescent="0.25">
      <c r="B58" s="108">
        <f>Voorcalculatie!B57</f>
        <v>0</v>
      </c>
      <c r="C58" s="24"/>
      <c r="D58" s="129"/>
      <c r="E58" s="23"/>
      <c r="F58" s="25"/>
      <c r="G58" s="113">
        <f t="shared" si="9"/>
        <v>0</v>
      </c>
      <c r="H58" s="23"/>
      <c r="I58" s="24"/>
      <c r="J58" s="24"/>
      <c r="K58" s="25"/>
      <c r="L58" s="113">
        <f t="shared" si="10"/>
        <v>0</v>
      </c>
      <c r="M58" s="23"/>
      <c r="N58" s="24"/>
      <c r="O58" s="24"/>
      <c r="P58" s="25"/>
      <c r="Q58" s="114">
        <f t="shared" si="11"/>
        <v>0</v>
      </c>
    </row>
    <row r="59" spans="2:17" x14ac:dyDescent="0.25">
      <c r="B59" s="108">
        <f>Voorcalculatie!B58</f>
        <v>0</v>
      </c>
      <c r="C59" s="24"/>
      <c r="D59" s="129"/>
      <c r="E59" s="23"/>
      <c r="F59" s="25"/>
      <c r="G59" s="113">
        <f t="shared" si="9"/>
        <v>0</v>
      </c>
      <c r="H59" s="23"/>
      <c r="I59" s="24"/>
      <c r="J59" s="24"/>
      <c r="K59" s="25"/>
      <c r="L59" s="113">
        <f t="shared" si="10"/>
        <v>0</v>
      </c>
      <c r="M59" s="23"/>
      <c r="N59" s="24"/>
      <c r="O59" s="24"/>
      <c r="P59" s="25"/>
      <c r="Q59" s="114">
        <f t="shared" si="11"/>
        <v>0</v>
      </c>
    </row>
    <row r="60" spans="2:17" ht="15.75" thickBot="1" x14ac:dyDescent="0.3">
      <c r="B60" s="108">
        <f>Voorcalculatie!B59</f>
        <v>0</v>
      </c>
      <c r="C60" s="24"/>
      <c r="D60" s="129"/>
      <c r="E60" s="23"/>
      <c r="F60" s="25"/>
      <c r="G60" s="113">
        <f t="shared" si="9"/>
        <v>0</v>
      </c>
      <c r="H60" s="23"/>
      <c r="I60" s="24"/>
      <c r="J60" s="24"/>
      <c r="K60" s="25"/>
      <c r="L60" s="113">
        <f t="shared" si="10"/>
        <v>0</v>
      </c>
      <c r="M60" s="23"/>
      <c r="N60" s="24"/>
      <c r="O60" s="24"/>
      <c r="P60" s="25"/>
      <c r="Q60" s="114">
        <f t="shared" si="11"/>
        <v>0</v>
      </c>
    </row>
    <row r="61" spans="2:17" ht="15.75" thickBot="1" x14ac:dyDescent="0.3">
      <c r="B61" s="18" t="s">
        <v>63</v>
      </c>
      <c r="C61" s="115">
        <f>Q61+L61+G61</f>
        <v>0</v>
      </c>
      <c r="D61" s="16"/>
      <c r="E61" s="116">
        <f>SUM(E49:E60)</f>
        <v>0</v>
      </c>
      <c r="F61" s="16"/>
      <c r="G61" s="115">
        <f>SUM(G49:G60)</f>
        <v>0</v>
      </c>
      <c r="H61" s="16"/>
      <c r="I61" s="16"/>
      <c r="J61" s="16"/>
      <c r="K61" s="16"/>
      <c r="L61" s="115">
        <f>SUM(L49:L60)</f>
        <v>0</v>
      </c>
      <c r="M61" s="15"/>
      <c r="N61" s="16"/>
      <c r="O61" s="16"/>
      <c r="P61" s="16"/>
      <c r="Q61" s="117">
        <f>SUM(Q49:Q60)</f>
        <v>0</v>
      </c>
    </row>
    <row r="62" spans="2:17" ht="45" x14ac:dyDescent="0.25">
      <c r="B62" s="69" t="str">
        <f>Voorcalculatie!B61</f>
        <v>groep 5</v>
      </c>
      <c r="C62" s="5" t="s">
        <v>1</v>
      </c>
      <c r="D62" s="6" t="s">
        <v>2</v>
      </c>
      <c r="E62" s="11" t="s">
        <v>64</v>
      </c>
      <c r="F62" s="5" t="s">
        <v>5</v>
      </c>
      <c r="G62" s="5" t="s">
        <v>12</v>
      </c>
      <c r="H62" s="11" t="s">
        <v>55</v>
      </c>
      <c r="I62" s="5" t="s">
        <v>2</v>
      </c>
      <c r="J62" s="5" t="s">
        <v>1</v>
      </c>
      <c r="K62" s="5" t="s">
        <v>7</v>
      </c>
      <c r="L62" s="5" t="s">
        <v>12</v>
      </c>
      <c r="M62" s="11" t="s">
        <v>6</v>
      </c>
      <c r="N62" s="5" t="s">
        <v>2</v>
      </c>
      <c r="O62" s="5" t="s">
        <v>1</v>
      </c>
      <c r="P62" s="5" t="s">
        <v>7</v>
      </c>
      <c r="Q62" s="6" t="s">
        <v>12</v>
      </c>
    </row>
    <row r="63" spans="2:17" x14ac:dyDescent="0.25">
      <c r="B63" s="108">
        <f>Voorcalculatie!B62</f>
        <v>0</v>
      </c>
      <c r="C63" s="24"/>
      <c r="D63" s="129"/>
      <c r="E63" s="23"/>
      <c r="F63" s="25"/>
      <c r="G63" s="113">
        <f>E63*F63</f>
        <v>0</v>
      </c>
      <c r="H63" s="23"/>
      <c r="I63" s="24"/>
      <c r="J63" s="24"/>
      <c r="K63" s="27"/>
      <c r="L63" s="113">
        <f>J63*K63</f>
        <v>0</v>
      </c>
      <c r="M63" s="23"/>
      <c r="N63" s="24"/>
      <c r="O63" s="24"/>
      <c r="P63" s="25"/>
      <c r="Q63" s="114">
        <f>O63*P63</f>
        <v>0</v>
      </c>
    </row>
    <row r="64" spans="2:17" x14ac:dyDescent="0.25">
      <c r="B64" s="108">
        <f>Voorcalculatie!B63</f>
        <v>0</v>
      </c>
      <c r="C64" s="24"/>
      <c r="D64" s="129"/>
      <c r="E64" s="23"/>
      <c r="F64" s="25"/>
      <c r="G64" s="113">
        <f t="shared" ref="G64:G74" si="12">E64*F64</f>
        <v>0</v>
      </c>
      <c r="H64" s="23"/>
      <c r="I64" s="24"/>
      <c r="J64" s="24"/>
      <c r="K64" s="25"/>
      <c r="L64" s="113">
        <f t="shared" ref="L64:L74" si="13">J64*K64</f>
        <v>0</v>
      </c>
      <c r="M64" s="23"/>
      <c r="N64" s="24"/>
      <c r="O64" s="24"/>
      <c r="P64" s="25"/>
      <c r="Q64" s="114">
        <f t="shared" ref="Q64:Q74" si="14">O64*P64</f>
        <v>0</v>
      </c>
    </row>
    <row r="65" spans="2:17" x14ac:dyDescent="0.25">
      <c r="B65" s="108">
        <f>Voorcalculatie!B64</f>
        <v>0</v>
      </c>
      <c r="C65" s="24"/>
      <c r="D65" s="129"/>
      <c r="E65" s="23"/>
      <c r="F65" s="25"/>
      <c r="G65" s="113">
        <f t="shared" si="12"/>
        <v>0</v>
      </c>
      <c r="H65" s="23"/>
      <c r="I65" s="24"/>
      <c r="J65" s="24"/>
      <c r="K65" s="25"/>
      <c r="L65" s="113">
        <f t="shared" si="13"/>
        <v>0</v>
      </c>
      <c r="M65" s="23"/>
      <c r="N65" s="24"/>
      <c r="O65" s="24"/>
      <c r="P65" s="25"/>
      <c r="Q65" s="114">
        <f t="shared" si="14"/>
        <v>0</v>
      </c>
    </row>
    <row r="66" spans="2:17" x14ac:dyDescent="0.25">
      <c r="B66" s="108">
        <f>Voorcalculatie!B65</f>
        <v>0</v>
      </c>
      <c r="C66" s="24"/>
      <c r="D66" s="129"/>
      <c r="E66" s="23"/>
      <c r="F66" s="25"/>
      <c r="G66" s="113">
        <f t="shared" si="12"/>
        <v>0</v>
      </c>
      <c r="H66" s="23"/>
      <c r="I66" s="24"/>
      <c r="J66" s="24"/>
      <c r="K66" s="25"/>
      <c r="L66" s="113">
        <f t="shared" si="13"/>
        <v>0</v>
      </c>
      <c r="M66" s="23"/>
      <c r="N66" s="24"/>
      <c r="O66" s="24"/>
      <c r="P66" s="25"/>
      <c r="Q66" s="114">
        <f t="shared" si="14"/>
        <v>0</v>
      </c>
    </row>
    <row r="67" spans="2:17" x14ac:dyDescent="0.25">
      <c r="B67" s="108">
        <f>Voorcalculatie!B66</f>
        <v>0</v>
      </c>
      <c r="C67" s="24"/>
      <c r="D67" s="129"/>
      <c r="E67" s="23"/>
      <c r="F67" s="25"/>
      <c r="G67" s="113">
        <f t="shared" si="12"/>
        <v>0</v>
      </c>
      <c r="H67" s="23"/>
      <c r="I67" s="24"/>
      <c r="J67" s="24"/>
      <c r="K67" s="25"/>
      <c r="L67" s="113">
        <f t="shared" si="13"/>
        <v>0</v>
      </c>
      <c r="M67" s="23"/>
      <c r="N67" s="24"/>
      <c r="O67" s="24"/>
      <c r="P67" s="25"/>
      <c r="Q67" s="114">
        <f t="shared" si="14"/>
        <v>0</v>
      </c>
    </row>
    <row r="68" spans="2:17" x14ac:dyDescent="0.25">
      <c r="B68" s="108">
        <f>Voorcalculatie!B67</f>
        <v>0</v>
      </c>
      <c r="C68" s="24"/>
      <c r="D68" s="129"/>
      <c r="E68" s="23"/>
      <c r="F68" s="25"/>
      <c r="G68" s="113">
        <f t="shared" si="12"/>
        <v>0</v>
      </c>
      <c r="H68" s="23"/>
      <c r="I68" s="24"/>
      <c r="J68" s="24"/>
      <c r="K68" s="25"/>
      <c r="L68" s="113">
        <f t="shared" si="13"/>
        <v>0</v>
      </c>
      <c r="M68" s="23"/>
      <c r="N68" s="24"/>
      <c r="O68" s="24"/>
      <c r="P68" s="25"/>
      <c r="Q68" s="114">
        <f t="shared" si="14"/>
        <v>0</v>
      </c>
    </row>
    <row r="69" spans="2:17" x14ac:dyDescent="0.25">
      <c r="B69" s="108">
        <f>Voorcalculatie!B68</f>
        <v>0</v>
      </c>
      <c r="C69" s="24"/>
      <c r="D69" s="129"/>
      <c r="E69" s="23"/>
      <c r="F69" s="25"/>
      <c r="G69" s="113">
        <f t="shared" si="12"/>
        <v>0</v>
      </c>
      <c r="H69" s="23"/>
      <c r="I69" s="24"/>
      <c r="J69" s="24"/>
      <c r="K69" s="25"/>
      <c r="L69" s="113">
        <f t="shared" si="13"/>
        <v>0</v>
      </c>
      <c r="M69" s="23"/>
      <c r="N69" s="24"/>
      <c r="O69" s="24"/>
      <c r="P69" s="25"/>
      <c r="Q69" s="114">
        <f t="shared" si="14"/>
        <v>0</v>
      </c>
    </row>
    <row r="70" spans="2:17" x14ac:dyDescent="0.25">
      <c r="B70" s="108">
        <f>Voorcalculatie!B69</f>
        <v>0</v>
      </c>
      <c r="C70" s="24"/>
      <c r="D70" s="129"/>
      <c r="E70" s="23"/>
      <c r="F70" s="25"/>
      <c r="G70" s="113">
        <f t="shared" si="12"/>
        <v>0</v>
      </c>
      <c r="H70" s="23"/>
      <c r="I70" s="24"/>
      <c r="J70" s="24"/>
      <c r="K70" s="25"/>
      <c r="L70" s="113">
        <f t="shared" si="13"/>
        <v>0</v>
      </c>
      <c r="M70" s="23"/>
      <c r="N70" s="24"/>
      <c r="O70" s="24"/>
      <c r="P70" s="25"/>
      <c r="Q70" s="114">
        <f t="shared" si="14"/>
        <v>0</v>
      </c>
    </row>
    <row r="71" spans="2:17" x14ac:dyDescent="0.25">
      <c r="B71" s="108">
        <f>Voorcalculatie!B70</f>
        <v>0</v>
      </c>
      <c r="C71" s="24"/>
      <c r="D71" s="129"/>
      <c r="E71" s="23"/>
      <c r="F71" s="25"/>
      <c r="G71" s="113">
        <f t="shared" si="12"/>
        <v>0</v>
      </c>
      <c r="H71" s="23"/>
      <c r="I71" s="24"/>
      <c r="J71" s="24"/>
      <c r="K71" s="25"/>
      <c r="L71" s="113">
        <f t="shared" si="13"/>
        <v>0</v>
      </c>
      <c r="M71" s="23"/>
      <c r="N71" s="24"/>
      <c r="O71" s="24"/>
      <c r="P71" s="25"/>
      <c r="Q71" s="114">
        <f t="shared" si="14"/>
        <v>0</v>
      </c>
    </row>
    <row r="72" spans="2:17" x14ac:dyDescent="0.25">
      <c r="B72" s="108">
        <f>Voorcalculatie!B71</f>
        <v>0</v>
      </c>
      <c r="C72" s="24"/>
      <c r="D72" s="129"/>
      <c r="E72" s="23"/>
      <c r="F72" s="25"/>
      <c r="G72" s="113">
        <f t="shared" si="12"/>
        <v>0</v>
      </c>
      <c r="H72" s="23"/>
      <c r="I72" s="24"/>
      <c r="J72" s="24"/>
      <c r="K72" s="25"/>
      <c r="L72" s="113">
        <f t="shared" si="13"/>
        <v>0</v>
      </c>
      <c r="M72" s="23"/>
      <c r="N72" s="24"/>
      <c r="O72" s="24"/>
      <c r="P72" s="25"/>
      <c r="Q72" s="114">
        <f t="shared" si="14"/>
        <v>0</v>
      </c>
    </row>
    <row r="73" spans="2:17" x14ac:dyDescent="0.25">
      <c r="B73" s="108">
        <f>Voorcalculatie!B72</f>
        <v>0</v>
      </c>
      <c r="C73" s="24"/>
      <c r="D73" s="129"/>
      <c r="E73" s="23"/>
      <c r="F73" s="25"/>
      <c r="G73" s="113">
        <f t="shared" si="12"/>
        <v>0</v>
      </c>
      <c r="H73" s="23"/>
      <c r="I73" s="24"/>
      <c r="J73" s="24"/>
      <c r="K73" s="25"/>
      <c r="L73" s="113">
        <f t="shared" si="13"/>
        <v>0</v>
      </c>
      <c r="M73" s="23"/>
      <c r="N73" s="24"/>
      <c r="O73" s="24"/>
      <c r="P73" s="25"/>
      <c r="Q73" s="114">
        <f t="shared" si="14"/>
        <v>0</v>
      </c>
    </row>
    <row r="74" spans="2:17" ht="15.75" thickBot="1" x14ac:dyDescent="0.3">
      <c r="B74" s="108">
        <f>Voorcalculatie!B73</f>
        <v>0</v>
      </c>
      <c r="C74" s="24"/>
      <c r="D74" s="129"/>
      <c r="E74" s="23"/>
      <c r="F74" s="25"/>
      <c r="G74" s="113">
        <f t="shared" si="12"/>
        <v>0</v>
      </c>
      <c r="H74" s="23"/>
      <c r="I74" s="24"/>
      <c r="J74" s="24"/>
      <c r="K74" s="25"/>
      <c r="L74" s="113">
        <f t="shared" si="13"/>
        <v>0</v>
      </c>
      <c r="M74" s="54"/>
      <c r="N74" s="55"/>
      <c r="O74" s="55"/>
      <c r="P74" s="150"/>
      <c r="Q74" s="122">
        <f t="shared" si="14"/>
        <v>0</v>
      </c>
    </row>
    <row r="75" spans="2:17" ht="15.75" thickBot="1" x14ac:dyDescent="0.3">
      <c r="B75" s="18" t="s">
        <v>63</v>
      </c>
      <c r="C75" s="115">
        <f>Q75+L75+G75</f>
        <v>0</v>
      </c>
      <c r="D75" s="16"/>
      <c r="E75" s="116">
        <f>SUM(E63:E74)</f>
        <v>0</v>
      </c>
      <c r="F75" s="16"/>
      <c r="G75" s="115">
        <f>SUM(G63:G74)</f>
        <v>0</v>
      </c>
      <c r="H75" s="16"/>
      <c r="I75" s="16"/>
      <c r="J75" s="16"/>
      <c r="K75" s="16"/>
      <c r="L75" s="115">
        <f>SUM(L63:L74)</f>
        <v>0</v>
      </c>
      <c r="M75" s="16"/>
      <c r="N75" s="16"/>
      <c r="O75" s="16"/>
      <c r="P75" s="16"/>
      <c r="Q75" s="115">
        <f>SUM(Q63:Q74)</f>
        <v>0</v>
      </c>
    </row>
    <row r="76" spans="2:17" ht="45" x14ac:dyDescent="0.25">
      <c r="B76" s="69" t="str">
        <f>Voorcalculatie!B75</f>
        <v>groep 6</v>
      </c>
      <c r="C76" s="5" t="s">
        <v>1</v>
      </c>
      <c r="D76" s="6" t="s">
        <v>2</v>
      </c>
      <c r="E76" s="11" t="s">
        <v>64</v>
      </c>
      <c r="F76" s="5" t="s">
        <v>5</v>
      </c>
      <c r="G76" s="5" t="s">
        <v>12</v>
      </c>
      <c r="H76" s="11" t="s">
        <v>55</v>
      </c>
      <c r="I76" s="5" t="s">
        <v>2</v>
      </c>
      <c r="J76" s="5" t="s">
        <v>1</v>
      </c>
      <c r="K76" s="5" t="s">
        <v>7</v>
      </c>
      <c r="L76" s="5" t="s">
        <v>12</v>
      </c>
      <c r="M76" s="11" t="s">
        <v>6</v>
      </c>
      <c r="N76" s="5" t="s">
        <v>2</v>
      </c>
      <c r="O76" s="5" t="s">
        <v>1</v>
      </c>
      <c r="P76" s="5" t="s">
        <v>7</v>
      </c>
      <c r="Q76" s="6" t="s">
        <v>12</v>
      </c>
    </row>
    <row r="77" spans="2:17" x14ac:dyDescent="0.25">
      <c r="B77" s="108">
        <f>Voorcalculatie!B76</f>
        <v>0</v>
      </c>
      <c r="C77" s="24"/>
      <c r="D77" s="129"/>
      <c r="E77" s="23"/>
      <c r="F77" s="25"/>
      <c r="G77" s="113">
        <f>E77*F77</f>
        <v>0</v>
      </c>
      <c r="H77" s="23"/>
      <c r="I77" s="24"/>
      <c r="J77" s="24"/>
      <c r="K77" s="27"/>
      <c r="L77" s="113">
        <f>J77*K77</f>
        <v>0</v>
      </c>
      <c r="M77" s="23"/>
      <c r="N77" s="24"/>
      <c r="O77" s="24"/>
      <c r="P77" s="25"/>
      <c r="Q77" s="114">
        <f>O77*P77</f>
        <v>0</v>
      </c>
    </row>
    <row r="78" spans="2:17" x14ac:dyDescent="0.25">
      <c r="B78" s="108">
        <f>Voorcalculatie!B77</f>
        <v>0</v>
      </c>
      <c r="C78" s="24"/>
      <c r="D78" s="129"/>
      <c r="E78" s="23"/>
      <c r="F78" s="25"/>
      <c r="G78" s="113">
        <f t="shared" ref="G78:G88" si="15">E78*F78</f>
        <v>0</v>
      </c>
      <c r="H78" s="23"/>
      <c r="I78" s="24"/>
      <c r="J78" s="24"/>
      <c r="K78" s="25"/>
      <c r="L78" s="113">
        <f t="shared" ref="L78:L88" si="16">J78*K78</f>
        <v>0</v>
      </c>
      <c r="M78" s="23"/>
      <c r="N78" s="24"/>
      <c r="O78" s="24"/>
      <c r="P78" s="25"/>
      <c r="Q78" s="114">
        <f t="shared" ref="Q78:Q88" si="17">O78*P78</f>
        <v>0</v>
      </c>
    </row>
    <row r="79" spans="2:17" x14ac:dyDescent="0.25">
      <c r="B79" s="108">
        <f>Voorcalculatie!B78</f>
        <v>0</v>
      </c>
      <c r="C79" s="24"/>
      <c r="D79" s="129"/>
      <c r="E79" s="23"/>
      <c r="F79" s="25"/>
      <c r="G79" s="113">
        <f t="shared" si="15"/>
        <v>0</v>
      </c>
      <c r="H79" s="23"/>
      <c r="I79" s="24"/>
      <c r="J79" s="24"/>
      <c r="K79" s="25"/>
      <c r="L79" s="113">
        <f t="shared" si="16"/>
        <v>0</v>
      </c>
      <c r="M79" s="23"/>
      <c r="N79" s="24"/>
      <c r="O79" s="24"/>
      <c r="P79" s="25"/>
      <c r="Q79" s="114">
        <f t="shared" si="17"/>
        <v>0</v>
      </c>
    </row>
    <row r="80" spans="2:17" x14ac:dyDescent="0.25">
      <c r="B80" s="108">
        <f>Voorcalculatie!B79</f>
        <v>0</v>
      </c>
      <c r="C80" s="24"/>
      <c r="D80" s="129"/>
      <c r="E80" s="23"/>
      <c r="F80" s="25"/>
      <c r="G80" s="113">
        <f t="shared" si="15"/>
        <v>0</v>
      </c>
      <c r="H80" s="23"/>
      <c r="I80" s="24"/>
      <c r="J80" s="24"/>
      <c r="K80" s="25"/>
      <c r="L80" s="113">
        <f t="shared" si="16"/>
        <v>0</v>
      </c>
      <c r="M80" s="23"/>
      <c r="N80" s="24"/>
      <c r="O80" s="24"/>
      <c r="P80" s="25"/>
      <c r="Q80" s="114">
        <f t="shared" si="17"/>
        <v>0</v>
      </c>
    </row>
    <row r="81" spans="2:17" x14ac:dyDescent="0.25">
      <c r="B81" s="108">
        <f>Voorcalculatie!B80</f>
        <v>0</v>
      </c>
      <c r="C81" s="24"/>
      <c r="D81" s="129"/>
      <c r="E81" s="23"/>
      <c r="F81" s="25"/>
      <c r="G81" s="113">
        <f t="shared" si="15"/>
        <v>0</v>
      </c>
      <c r="H81" s="23"/>
      <c r="I81" s="24"/>
      <c r="J81" s="24"/>
      <c r="K81" s="25"/>
      <c r="L81" s="113">
        <f t="shared" si="16"/>
        <v>0</v>
      </c>
      <c r="M81" s="23"/>
      <c r="N81" s="24"/>
      <c r="O81" s="24"/>
      <c r="P81" s="25"/>
      <c r="Q81" s="114">
        <f t="shared" si="17"/>
        <v>0</v>
      </c>
    </row>
    <row r="82" spans="2:17" x14ac:dyDescent="0.25">
      <c r="B82" s="108">
        <f>Voorcalculatie!B81</f>
        <v>0</v>
      </c>
      <c r="C82" s="24"/>
      <c r="D82" s="129"/>
      <c r="E82" s="23"/>
      <c r="F82" s="25"/>
      <c r="G82" s="113">
        <f t="shared" si="15"/>
        <v>0</v>
      </c>
      <c r="H82" s="23"/>
      <c r="I82" s="24"/>
      <c r="J82" s="24"/>
      <c r="K82" s="25"/>
      <c r="L82" s="113">
        <f t="shared" si="16"/>
        <v>0</v>
      </c>
      <c r="M82" s="23"/>
      <c r="N82" s="24"/>
      <c r="O82" s="24"/>
      <c r="P82" s="25"/>
      <c r="Q82" s="114">
        <f t="shared" si="17"/>
        <v>0</v>
      </c>
    </row>
    <row r="83" spans="2:17" x14ac:dyDescent="0.25">
      <c r="B83" s="108">
        <f>Voorcalculatie!B82</f>
        <v>0</v>
      </c>
      <c r="C83" s="24"/>
      <c r="D83" s="129"/>
      <c r="E83" s="23"/>
      <c r="F83" s="25"/>
      <c r="G83" s="113">
        <f t="shared" si="15"/>
        <v>0</v>
      </c>
      <c r="H83" s="23"/>
      <c r="I83" s="24"/>
      <c r="J83" s="24"/>
      <c r="K83" s="25"/>
      <c r="L83" s="113">
        <f t="shared" si="16"/>
        <v>0</v>
      </c>
      <c r="M83" s="23"/>
      <c r="N83" s="24"/>
      <c r="O83" s="24"/>
      <c r="P83" s="25"/>
      <c r="Q83" s="114">
        <f t="shared" si="17"/>
        <v>0</v>
      </c>
    </row>
    <row r="84" spans="2:17" x14ac:dyDescent="0.25">
      <c r="B84" s="108">
        <f>Voorcalculatie!B83</f>
        <v>0</v>
      </c>
      <c r="C84" s="24"/>
      <c r="D84" s="129"/>
      <c r="E84" s="23"/>
      <c r="F84" s="25"/>
      <c r="G84" s="113">
        <f t="shared" si="15"/>
        <v>0</v>
      </c>
      <c r="H84" s="23"/>
      <c r="I84" s="24"/>
      <c r="J84" s="24"/>
      <c r="K84" s="25"/>
      <c r="L84" s="113">
        <f t="shared" si="16"/>
        <v>0</v>
      </c>
      <c r="M84" s="23"/>
      <c r="N84" s="24"/>
      <c r="O84" s="24"/>
      <c r="P84" s="25"/>
      <c r="Q84" s="114">
        <f t="shared" si="17"/>
        <v>0</v>
      </c>
    </row>
    <row r="85" spans="2:17" x14ac:dyDescent="0.25">
      <c r="B85" s="108">
        <f>Voorcalculatie!B84</f>
        <v>0</v>
      </c>
      <c r="C85" s="24"/>
      <c r="D85" s="129"/>
      <c r="E85" s="23"/>
      <c r="F85" s="25"/>
      <c r="G85" s="113">
        <f t="shared" si="15"/>
        <v>0</v>
      </c>
      <c r="H85" s="23"/>
      <c r="I85" s="24"/>
      <c r="J85" s="24"/>
      <c r="K85" s="25"/>
      <c r="L85" s="113">
        <f t="shared" si="16"/>
        <v>0</v>
      </c>
      <c r="M85" s="23"/>
      <c r="N85" s="24"/>
      <c r="O85" s="24"/>
      <c r="P85" s="25"/>
      <c r="Q85" s="114">
        <f t="shared" si="17"/>
        <v>0</v>
      </c>
    </row>
    <row r="86" spans="2:17" x14ac:dyDescent="0.25">
      <c r="B86" s="108">
        <f>Voorcalculatie!B85</f>
        <v>0</v>
      </c>
      <c r="C86" s="24"/>
      <c r="D86" s="129"/>
      <c r="E86" s="23"/>
      <c r="F86" s="25"/>
      <c r="G86" s="113">
        <f t="shared" si="15"/>
        <v>0</v>
      </c>
      <c r="H86" s="23"/>
      <c r="I86" s="24"/>
      <c r="J86" s="24"/>
      <c r="K86" s="25"/>
      <c r="L86" s="113">
        <f t="shared" si="16"/>
        <v>0</v>
      </c>
      <c r="M86" s="23"/>
      <c r="N86" s="24"/>
      <c r="O86" s="24"/>
      <c r="P86" s="25"/>
      <c r="Q86" s="114">
        <f t="shared" si="17"/>
        <v>0</v>
      </c>
    </row>
    <row r="87" spans="2:17" x14ac:dyDescent="0.25">
      <c r="B87" s="108">
        <f>Voorcalculatie!B86</f>
        <v>0</v>
      </c>
      <c r="C87" s="24"/>
      <c r="D87" s="129"/>
      <c r="E87" s="23"/>
      <c r="F87" s="25"/>
      <c r="G87" s="113">
        <f t="shared" si="15"/>
        <v>0</v>
      </c>
      <c r="H87" s="23"/>
      <c r="I87" s="24"/>
      <c r="J87" s="24"/>
      <c r="K87" s="25"/>
      <c r="L87" s="113">
        <f t="shared" si="16"/>
        <v>0</v>
      </c>
      <c r="M87" s="23"/>
      <c r="N87" s="24"/>
      <c r="O87" s="24"/>
      <c r="P87" s="25"/>
      <c r="Q87" s="114">
        <f t="shared" si="17"/>
        <v>0</v>
      </c>
    </row>
    <row r="88" spans="2:17" ht="15.75" thickBot="1" x14ac:dyDescent="0.3">
      <c r="B88" s="108">
        <f>Voorcalculatie!B87</f>
        <v>0</v>
      </c>
      <c r="C88" s="24"/>
      <c r="D88" s="129"/>
      <c r="E88" s="23"/>
      <c r="F88" s="25"/>
      <c r="G88" s="113">
        <f t="shared" si="15"/>
        <v>0</v>
      </c>
      <c r="H88" s="23"/>
      <c r="I88" s="24"/>
      <c r="J88" s="24"/>
      <c r="K88" s="25"/>
      <c r="L88" s="113">
        <f t="shared" si="16"/>
        <v>0</v>
      </c>
      <c r="M88" s="54"/>
      <c r="N88" s="55"/>
      <c r="O88" s="55"/>
      <c r="P88" s="150"/>
      <c r="Q88" s="122">
        <f t="shared" si="17"/>
        <v>0</v>
      </c>
    </row>
    <row r="89" spans="2:17" ht="15.75" thickBot="1" x14ac:dyDescent="0.3">
      <c r="B89" s="18" t="s">
        <v>63</v>
      </c>
      <c r="C89" s="115">
        <f>Q89+L89+G89</f>
        <v>0</v>
      </c>
      <c r="D89" s="16"/>
      <c r="E89" s="116">
        <f>SUM(E77:E88)</f>
        <v>0</v>
      </c>
      <c r="F89" s="16"/>
      <c r="G89" s="115">
        <f>SUM(G77:G88)</f>
        <v>0</v>
      </c>
      <c r="H89" s="16"/>
      <c r="I89" s="16"/>
      <c r="J89" s="16"/>
      <c r="K89" s="16"/>
      <c r="L89" s="115">
        <f>SUM(L77:L88)</f>
        <v>0</v>
      </c>
      <c r="M89" s="16"/>
      <c r="N89" s="16"/>
      <c r="O89" s="16"/>
      <c r="P89" s="16"/>
      <c r="Q89" s="115">
        <f>SUM(Q77:Q88)</f>
        <v>0</v>
      </c>
    </row>
    <row r="90" spans="2:17" ht="45" x14ac:dyDescent="0.25">
      <c r="B90" s="69" t="str">
        <f>Voorcalculatie!B89</f>
        <v>groep 7</v>
      </c>
      <c r="C90" s="5" t="s">
        <v>1</v>
      </c>
      <c r="D90" s="6" t="s">
        <v>2</v>
      </c>
      <c r="E90" s="11" t="s">
        <v>64</v>
      </c>
      <c r="F90" s="5" t="s">
        <v>5</v>
      </c>
      <c r="G90" s="5" t="s">
        <v>12</v>
      </c>
      <c r="H90" s="11" t="s">
        <v>55</v>
      </c>
      <c r="I90" s="5" t="s">
        <v>2</v>
      </c>
      <c r="J90" s="5" t="s">
        <v>1</v>
      </c>
      <c r="K90" s="5" t="s">
        <v>7</v>
      </c>
      <c r="L90" s="5" t="s">
        <v>12</v>
      </c>
      <c r="M90" s="11" t="s">
        <v>6</v>
      </c>
      <c r="N90" s="5" t="s">
        <v>2</v>
      </c>
      <c r="O90" s="5" t="s">
        <v>1</v>
      </c>
      <c r="P90" s="5" t="s">
        <v>7</v>
      </c>
      <c r="Q90" s="6" t="s">
        <v>12</v>
      </c>
    </row>
    <row r="91" spans="2:17" x14ac:dyDescent="0.25">
      <c r="B91" s="108">
        <f>Voorcalculatie!B90</f>
        <v>0</v>
      </c>
      <c r="C91" s="24"/>
      <c r="D91" s="129"/>
      <c r="E91" s="23"/>
      <c r="F91" s="25"/>
      <c r="G91" s="113">
        <f>E91*F91</f>
        <v>0</v>
      </c>
      <c r="H91" s="23"/>
      <c r="I91" s="24"/>
      <c r="J91" s="24"/>
      <c r="K91" s="27"/>
      <c r="L91" s="113">
        <f>J91*K91</f>
        <v>0</v>
      </c>
      <c r="M91" s="23"/>
      <c r="N91" s="24"/>
      <c r="O91" s="24"/>
      <c r="P91" s="25"/>
      <c r="Q91" s="114">
        <f>O91*P91</f>
        <v>0</v>
      </c>
    </row>
    <row r="92" spans="2:17" x14ac:dyDescent="0.25">
      <c r="B92" s="108">
        <f>Voorcalculatie!B91</f>
        <v>0</v>
      </c>
      <c r="C92" s="24"/>
      <c r="D92" s="129"/>
      <c r="E92" s="23"/>
      <c r="F92" s="25"/>
      <c r="G92" s="113">
        <f t="shared" ref="G92:G102" si="18">E92*F92</f>
        <v>0</v>
      </c>
      <c r="H92" s="23"/>
      <c r="I92" s="24"/>
      <c r="J92" s="24"/>
      <c r="K92" s="25"/>
      <c r="L92" s="113">
        <f t="shared" ref="L92:L102" si="19">J92*K92</f>
        <v>0</v>
      </c>
      <c r="M92" s="23"/>
      <c r="N92" s="24"/>
      <c r="O92" s="24"/>
      <c r="P92" s="25"/>
      <c r="Q92" s="114">
        <f t="shared" ref="Q92:Q102" si="20">O92*P92</f>
        <v>0</v>
      </c>
    </row>
    <row r="93" spans="2:17" x14ac:dyDescent="0.25">
      <c r="B93" s="108">
        <f>Voorcalculatie!B92</f>
        <v>0</v>
      </c>
      <c r="C93" s="24"/>
      <c r="D93" s="129"/>
      <c r="E93" s="23"/>
      <c r="F93" s="25"/>
      <c r="G93" s="113">
        <f t="shared" si="18"/>
        <v>0</v>
      </c>
      <c r="H93" s="23"/>
      <c r="I93" s="24"/>
      <c r="J93" s="24"/>
      <c r="K93" s="25"/>
      <c r="L93" s="113">
        <f t="shared" si="19"/>
        <v>0</v>
      </c>
      <c r="M93" s="23"/>
      <c r="N93" s="24"/>
      <c r="O93" s="24"/>
      <c r="P93" s="25"/>
      <c r="Q93" s="114">
        <f t="shared" si="20"/>
        <v>0</v>
      </c>
    </row>
    <row r="94" spans="2:17" x14ac:dyDescent="0.25">
      <c r="B94" s="108">
        <f>Voorcalculatie!B93</f>
        <v>0</v>
      </c>
      <c r="C94" s="24"/>
      <c r="D94" s="129"/>
      <c r="E94" s="23"/>
      <c r="F94" s="25"/>
      <c r="G94" s="113">
        <f t="shared" si="18"/>
        <v>0</v>
      </c>
      <c r="H94" s="23"/>
      <c r="I94" s="24"/>
      <c r="J94" s="24"/>
      <c r="K94" s="25"/>
      <c r="L94" s="113">
        <f t="shared" si="19"/>
        <v>0</v>
      </c>
      <c r="M94" s="23"/>
      <c r="N94" s="24"/>
      <c r="O94" s="24"/>
      <c r="P94" s="25"/>
      <c r="Q94" s="114">
        <f t="shared" si="20"/>
        <v>0</v>
      </c>
    </row>
    <row r="95" spans="2:17" x14ac:dyDescent="0.25">
      <c r="B95" s="108">
        <f>Voorcalculatie!B94</f>
        <v>0</v>
      </c>
      <c r="C95" s="24"/>
      <c r="D95" s="129"/>
      <c r="E95" s="23"/>
      <c r="F95" s="25"/>
      <c r="G95" s="113">
        <f t="shared" si="18"/>
        <v>0</v>
      </c>
      <c r="H95" s="23"/>
      <c r="I95" s="24"/>
      <c r="J95" s="24"/>
      <c r="K95" s="25"/>
      <c r="L95" s="113">
        <f t="shared" si="19"/>
        <v>0</v>
      </c>
      <c r="M95" s="23"/>
      <c r="N95" s="24"/>
      <c r="O95" s="24"/>
      <c r="P95" s="25"/>
      <c r="Q95" s="114">
        <f t="shared" si="20"/>
        <v>0</v>
      </c>
    </row>
    <row r="96" spans="2:17" x14ac:dyDescent="0.25">
      <c r="B96" s="108">
        <f>Voorcalculatie!B95</f>
        <v>0</v>
      </c>
      <c r="C96" s="24"/>
      <c r="D96" s="129"/>
      <c r="E96" s="23"/>
      <c r="F96" s="25"/>
      <c r="G96" s="113">
        <f t="shared" si="18"/>
        <v>0</v>
      </c>
      <c r="H96" s="23"/>
      <c r="I96" s="24"/>
      <c r="J96" s="24"/>
      <c r="K96" s="25"/>
      <c r="L96" s="113">
        <f t="shared" si="19"/>
        <v>0</v>
      </c>
      <c r="M96" s="23"/>
      <c r="N96" s="24"/>
      <c r="O96" s="24"/>
      <c r="P96" s="25"/>
      <c r="Q96" s="114">
        <f t="shared" si="20"/>
        <v>0</v>
      </c>
    </row>
    <row r="97" spans="2:17" x14ac:dyDescent="0.25">
      <c r="B97" s="108">
        <f>Voorcalculatie!B96</f>
        <v>0</v>
      </c>
      <c r="C97" s="24"/>
      <c r="D97" s="129"/>
      <c r="E97" s="23"/>
      <c r="F97" s="25"/>
      <c r="G97" s="113">
        <f t="shared" si="18"/>
        <v>0</v>
      </c>
      <c r="H97" s="23"/>
      <c r="I97" s="24"/>
      <c r="J97" s="24"/>
      <c r="K97" s="25"/>
      <c r="L97" s="113">
        <f t="shared" si="19"/>
        <v>0</v>
      </c>
      <c r="M97" s="23"/>
      <c r="N97" s="24"/>
      <c r="O97" s="24"/>
      <c r="P97" s="25"/>
      <c r="Q97" s="114">
        <f t="shared" si="20"/>
        <v>0</v>
      </c>
    </row>
    <row r="98" spans="2:17" x14ac:dyDescent="0.25">
      <c r="B98" s="108">
        <f>Voorcalculatie!B97</f>
        <v>0</v>
      </c>
      <c r="C98" s="24"/>
      <c r="D98" s="129"/>
      <c r="E98" s="23"/>
      <c r="F98" s="25"/>
      <c r="G98" s="113">
        <f t="shared" si="18"/>
        <v>0</v>
      </c>
      <c r="H98" s="23"/>
      <c r="I98" s="24"/>
      <c r="J98" s="24"/>
      <c r="K98" s="25"/>
      <c r="L98" s="113">
        <f t="shared" si="19"/>
        <v>0</v>
      </c>
      <c r="M98" s="23"/>
      <c r="N98" s="24"/>
      <c r="O98" s="24"/>
      <c r="P98" s="25"/>
      <c r="Q98" s="114">
        <f t="shared" si="20"/>
        <v>0</v>
      </c>
    </row>
    <row r="99" spans="2:17" x14ac:dyDescent="0.25">
      <c r="B99" s="108">
        <f>Voorcalculatie!B98</f>
        <v>0</v>
      </c>
      <c r="C99" s="24"/>
      <c r="D99" s="129"/>
      <c r="E99" s="23"/>
      <c r="F99" s="25"/>
      <c r="G99" s="113">
        <f t="shared" si="18"/>
        <v>0</v>
      </c>
      <c r="H99" s="23"/>
      <c r="I99" s="24"/>
      <c r="J99" s="24"/>
      <c r="K99" s="25"/>
      <c r="L99" s="113">
        <f t="shared" si="19"/>
        <v>0</v>
      </c>
      <c r="M99" s="23"/>
      <c r="N99" s="24"/>
      <c r="O99" s="24"/>
      <c r="P99" s="25"/>
      <c r="Q99" s="114">
        <f t="shared" si="20"/>
        <v>0</v>
      </c>
    </row>
    <row r="100" spans="2:17" x14ac:dyDescent="0.25">
      <c r="B100" s="108">
        <f>Voorcalculatie!B99</f>
        <v>0</v>
      </c>
      <c r="C100" s="24"/>
      <c r="D100" s="129"/>
      <c r="E100" s="23"/>
      <c r="F100" s="25"/>
      <c r="G100" s="113">
        <f t="shared" si="18"/>
        <v>0</v>
      </c>
      <c r="H100" s="23"/>
      <c r="I100" s="24"/>
      <c r="J100" s="24"/>
      <c r="K100" s="25"/>
      <c r="L100" s="113">
        <f t="shared" si="19"/>
        <v>0</v>
      </c>
      <c r="M100" s="23"/>
      <c r="N100" s="24"/>
      <c r="O100" s="24"/>
      <c r="P100" s="25"/>
      <c r="Q100" s="114">
        <f t="shared" si="20"/>
        <v>0</v>
      </c>
    </row>
    <row r="101" spans="2:17" x14ac:dyDescent="0.25">
      <c r="B101" s="108">
        <f>Voorcalculatie!B100</f>
        <v>0</v>
      </c>
      <c r="C101" s="24"/>
      <c r="D101" s="129"/>
      <c r="E101" s="23"/>
      <c r="F101" s="25"/>
      <c r="G101" s="113">
        <f t="shared" si="18"/>
        <v>0</v>
      </c>
      <c r="H101" s="23"/>
      <c r="I101" s="24"/>
      <c r="J101" s="24"/>
      <c r="K101" s="25"/>
      <c r="L101" s="113">
        <f t="shared" si="19"/>
        <v>0</v>
      </c>
      <c r="M101" s="23"/>
      <c r="N101" s="24"/>
      <c r="O101" s="24"/>
      <c r="P101" s="25"/>
      <c r="Q101" s="114">
        <f t="shared" si="20"/>
        <v>0</v>
      </c>
    </row>
    <row r="102" spans="2:17" ht="15.75" thickBot="1" x14ac:dyDescent="0.3">
      <c r="B102" s="108">
        <f>Voorcalculatie!B101</f>
        <v>0</v>
      </c>
      <c r="C102" s="24"/>
      <c r="D102" s="129"/>
      <c r="E102" s="23"/>
      <c r="F102" s="25"/>
      <c r="G102" s="113">
        <f t="shared" si="18"/>
        <v>0</v>
      </c>
      <c r="H102" s="23"/>
      <c r="I102" s="24"/>
      <c r="J102" s="24"/>
      <c r="K102" s="25"/>
      <c r="L102" s="113">
        <f t="shared" si="19"/>
        <v>0</v>
      </c>
      <c r="M102" s="54"/>
      <c r="N102" s="55"/>
      <c r="O102" s="55"/>
      <c r="P102" s="150"/>
      <c r="Q102" s="122">
        <f t="shared" si="20"/>
        <v>0</v>
      </c>
    </row>
    <row r="103" spans="2:17" ht="15.75" thickBot="1" x14ac:dyDescent="0.3">
      <c r="B103" s="18" t="s">
        <v>63</v>
      </c>
      <c r="C103" s="115">
        <f>Q103+L103+G103</f>
        <v>0</v>
      </c>
      <c r="D103" s="16"/>
      <c r="E103" s="116">
        <f>SUM(E91:E102)</f>
        <v>0</v>
      </c>
      <c r="F103" s="16"/>
      <c r="G103" s="115">
        <f>SUM(G91:G102)</f>
        <v>0</v>
      </c>
      <c r="H103" s="16"/>
      <c r="I103" s="16"/>
      <c r="J103" s="16"/>
      <c r="K103" s="16"/>
      <c r="L103" s="115">
        <f>SUM(L91:L102)</f>
        <v>0</v>
      </c>
      <c r="M103" s="16"/>
      <c r="N103" s="16"/>
      <c r="O103" s="16"/>
      <c r="P103" s="16"/>
      <c r="Q103" s="115">
        <f>SUM(Q91:Q102)</f>
        <v>0</v>
      </c>
    </row>
    <row r="104" spans="2:17" ht="45" x14ac:dyDescent="0.25">
      <c r="B104" s="109" t="str">
        <f>Voorcalculatie!B103</f>
        <v>groep 8</v>
      </c>
      <c r="C104" s="5" t="s">
        <v>1</v>
      </c>
      <c r="D104" s="6" t="s">
        <v>2</v>
      </c>
      <c r="E104" s="11" t="s">
        <v>64</v>
      </c>
      <c r="F104" s="5" t="s">
        <v>5</v>
      </c>
      <c r="G104" s="5" t="s">
        <v>12</v>
      </c>
      <c r="H104" s="11" t="s">
        <v>55</v>
      </c>
      <c r="I104" s="5" t="s">
        <v>2</v>
      </c>
      <c r="J104" s="5" t="s">
        <v>1</v>
      </c>
      <c r="K104" s="5" t="s">
        <v>7</v>
      </c>
      <c r="L104" s="5" t="s">
        <v>12</v>
      </c>
      <c r="M104" s="11" t="s">
        <v>6</v>
      </c>
      <c r="N104" s="5" t="s">
        <v>2</v>
      </c>
      <c r="O104" s="5" t="s">
        <v>1</v>
      </c>
      <c r="P104" s="5" t="s">
        <v>7</v>
      </c>
      <c r="Q104" s="6" t="s">
        <v>12</v>
      </c>
    </row>
    <row r="105" spans="2:17" x14ac:dyDescent="0.25">
      <c r="B105" s="108">
        <f>Voorcalculatie!B104</f>
        <v>0</v>
      </c>
      <c r="C105" s="24"/>
      <c r="D105" s="129"/>
      <c r="E105" s="23"/>
      <c r="F105" s="25"/>
      <c r="G105" s="113">
        <f>E105*F105</f>
        <v>0</v>
      </c>
      <c r="H105" s="23"/>
      <c r="I105" s="24"/>
      <c r="J105" s="24"/>
      <c r="K105" s="27"/>
      <c r="L105" s="113">
        <f>J105*K105</f>
        <v>0</v>
      </c>
      <c r="M105" s="23"/>
      <c r="N105" s="24"/>
      <c r="O105" s="24"/>
      <c r="P105" s="25"/>
      <c r="Q105" s="114">
        <f>O105*P105</f>
        <v>0</v>
      </c>
    </row>
    <row r="106" spans="2:17" x14ac:dyDescent="0.25">
      <c r="B106" s="108">
        <f>Voorcalculatie!B105</f>
        <v>0</v>
      </c>
      <c r="C106" s="24"/>
      <c r="D106" s="129"/>
      <c r="E106" s="23"/>
      <c r="F106" s="25"/>
      <c r="G106" s="113">
        <f t="shared" ref="G106:G116" si="21">E106*F106</f>
        <v>0</v>
      </c>
      <c r="H106" s="23"/>
      <c r="I106" s="24"/>
      <c r="J106" s="24"/>
      <c r="K106" s="25"/>
      <c r="L106" s="113">
        <f t="shared" ref="L106:L116" si="22">J106*K106</f>
        <v>0</v>
      </c>
      <c r="M106" s="23"/>
      <c r="N106" s="24"/>
      <c r="O106" s="24"/>
      <c r="P106" s="25"/>
      <c r="Q106" s="114">
        <f t="shared" ref="Q106:Q116" si="23">O106*P106</f>
        <v>0</v>
      </c>
    </row>
    <row r="107" spans="2:17" x14ac:dyDescent="0.25">
      <c r="B107" s="108">
        <f>Voorcalculatie!B106</f>
        <v>0</v>
      </c>
      <c r="C107" s="24"/>
      <c r="D107" s="129"/>
      <c r="E107" s="23"/>
      <c r="F107" s="25"/>
      <c r="G107" s="113">
        <f t="shared" si="21"/>
        <v>0</v>
      </c>
      <c r="H107" s="23"/>
      <c r="I107" s="24"/>
      <c r="J107" s="24"/>
      <c r="K107" s="25"/>
      <c r="L107" s="113">
        <f t="shared" si="22"/>
        <v>0</v>
      </c>
      <c r="M107" s="23"/>
      <c r="N107" s="24"/>
      <c r="O107" s="24"/>
      <c r="P107" s="25"/>
      <c r="Q107" s="114">
        <f t="shared" si="23"/>
        <v>0</v>
      </c>
    </row>
    <row r="108" spans="2:17" x14ac:dyDescent="0.25">
      <c r="B108" s="108">
        <f>Voorcalculatie!B107</f>
        <v>0</v>
      </c>
      <c r="C108" s="24"/>
      <c r="D108" s="129"/>
      <c r="E108" s="23"/>
      <c r="F108" s="25"/>
      <c r="G108" s="113">
        <f t="shared" si="21"/>
        <v>0</v>
      </c>
      <c r="H108" s="23"/>
      <c r="I108" s="24"/>
      <c r="J108" s="24"/>
      <c r="K108" s="25"/>
      <c r="L108" s="113">
        <f t="shared" si="22"/>
        <v>0</v>
      </c>
      <c r="M108" s="23"/>
      <c r="N108" s="24"/>
      <c r="O108" s="24"/>
      <c r="P108" s="25"/>
      <c r="Q108" s="114">
        <f t="shared" si="23"/>
        <v>0</v>
      </c>
    </row>
    <row r="109" spans="2:17" x14ac:dyDescent="0.25">
      <c r="B109" s="108">
        <f>Voorcalculatie!B108</f>
        <v>0</v>
      </c>
      <c r="C109" s="24"/>
      <c r="D109" s="129"/>
      <c r="E109" s="23"/>
      <c r="F109" s="25"/>
      <c r="G109" s="113">
        <f t="shared" si="21"/>
        <v>0</v>
      </c>
      <c r="H109" s="23"/>
      <c r="I109" s="24"/>
      <c r="J109" s="24"/>
      <c r="K109" s="25"/>
      <c r="L109" s="113">
        <f t="shared" si="22"/>
        <v>0</v>
      </c>
      <c r="M109" s="23"/>
      <c r="N109" s="24"/>
      <c r="O109" s="24"/>
      <c r="P109" s="25"/>
      <c r="Q109" s="114">
        <f t="shared" si="23"/>
        <v>0</v>
      </c>
    </row>
    <row r="110" spans="2:17" x14ac:dyDescent="0.25">
      <c r="B110" s="108">
        <f>Voorcalculatie!B109</f>
        <v>0</v>
      </c>
      <c r="C110" s="24"/>
      <c r="D110" s="129"/>
      <c r="E110" s="23"/>
      <c r="F110" s="25"/>
      <c r="G110" s="113">
        <f t="shared" si="21"/>
        <v>0</v>
      </c>
      <c r="H110" s="23"/>
      <c r="I110" s="24"/>
      <c r="J110" s="24"/>
      <c r="K110" s="25"/>
      <c r="L110" s="113">
        <f t="shared" si="22"/>
        <v>0</v>
      </c>
      <c r="M110" s="23"/>
      <c r="N110" s="24"/>
      <c r="O110" s="24"/>
      <c r="P110" s="25"/>
      <c r="Q110" s="114">
        <f t="shared" si="23"/>
        <v>0</v>
      </c>
    </row>
    <row r="111" spans="2:17" x14ac:dyDescent="0.25">
      <c r="B111" s="108">
        <f>Voorcalculatie!B110</f>
        <v>0</v>
      </c>
      <c r="C111" s="24"/>
      <c r="D111" s="129"/>
      <c r="E111" s="23"/>
      <c r="F111" s="25"/>
      <c r="G111" s="113">
        <f t="shared" si="21"/>
        <v>0</v>
      </c>
      <c r="H111" s="23"/>
      <c r="I111" s="24"/>
      <c r="J111" s="24"/>
      <c r="K111" s="25"/>
      <c r="L111" s="113">
        <f t="shared" si="22"/>
        <v>0</v>
      </c>
      <c r="M111" s="23"/>
      <c r="N111" s="24"/>
      <c r="O111" s="24"/>
      <c r="P111" s="25"/>
      <c r="Q111" s="114">
        <f t="shared" si="23"/>
        <v>0</v>
      </c>
    </row>
    <row r="112" spans="2:17" x14ac:dyDescent="0.25">
      <c r="B112" s="108">
        <f>Voorcalculatie!B111</f>
        <v>0</v>
      </c>
      <c r="C112" s="24"/>
      <c r="D112" s="129"/>
      <c r="E112" s="23"/>
      <c r="F112" s="25"/>
      <c r="G112" s="113">
        <f t="shared" si="21"/>
        <v>0</v>
      </c>
      <c r="H112" s="23"/>
      <c r="I112" s="24"/>
      <c r="J112" s="24"/>
      <c r="K112" s="25"/>
      <c r="L112" s="113">
        <f t="shared" si="22"/>
        <v>0</v>
      </c>
      <c r="M112" s="23"/>
      <c r="N112" s="24"/>
      <c r="O112" s="24"/>
      <c r="P112" s="25"/>
      <c r="Q112" s="114">
        <f t="shared" si="23"/>
        <v>0</v>
      </c>
    </row>
    <row r="113" spans="2:17" x14ac:dyDescent="0.25">
      <c r="B113" s="108">
        <f>Voorcalculatie!B112</f>
        <v>0</v>
      </c>
      <c r="C113" s="24"/>
      <c r="D113" s="129"/>
      <c r="E113" s="23"/>
      <c r="F113" s="25"/>
      <c r="G113" s="113">
        <f t="shared" si="21"/>
        <v>0</v>
      </c>
      <c r="H113" s="23"/>
      <c r="I113" s="24"/>
      <c r="J113" s="24"/>
      <c r="K113" s="25"/>
      <c r="L113" s="113">
        <f t="shared" si="22"/>
        <v>0</v>
      </c>
      <c r="M113" s="23"/>
      <c r="N113" s="24"/>
      <c r="O113" s="24"/>
      <c r="P113" s="25"/>
      <c r="Q113" s="114">
        <f t="shared" si="23"/>
        <v>0</v>
      </c>
    </row>
    <row r="114" spans="2:17" x14ac:dyDescent="0.25">
      <c r="B114" s="108">
        <f>Voorcalculatie!B113</f>
        <v>0</v>
      </c>
      <c r="C114" s="24"/>
      <c r="D114" s="129"/>
      <c r="E114" s="23"/>
      <c r="F114" s="25"/>
      <c r="G114" s="113">
        <f t="shared" si="21"/>
        <v>0</v>
      </c>
      <c r="H114" s="23"/>
      <c r="I114" s="24"/>
      <c r="J114" s="24"/>
      <c r="K114" s="25"/>
      <c r="L114" s="113">
        <f t="shared" si="22"/>
        <v>0</v>
      </c>
      <c r="M114" s="23"/>
      <c r="N114" s="24"/>
      <c r="O114" s="24"/>
      <c r="P114" s="25"/>
      <c r="Q114" s="114">
        <f t="shared" si="23"/>
        <v>0</v>
      </c>
    </row>
    <row r="115" spans="2:17" x14ac:dyDescent="0.25">
      <c r="B115" s="108">
        <f>Voorcalculatie!B114</f>
        <v>0</v>
      </c>
      <c r="C115" s="24"/>
      <c r="D115" s="129"/>
      <c r="E115" s="23"/>
      <c r="F115" s="25"/>
      <c r="G115" s="113">
        <f t="shared" si="21"/>
        <v>0</v>
      </c>
      <c r="H115" s="23"/>
      <c r="I115" s="24"/>
      <c r="J115" s="24"/>
      <c r="K115" s="25"/>
      <c r="L115" s="113">
        <f t="shared" si="22"/>
        <v>0</v>
      </c>
      <c r="M115" s="23"/>
      <c r="N115" s="24"/>
      <c r="O115" s="24"/>
      <c r="P115" s="25"/>
      <c r="Q115" s="114">
        <f t="shared" si="23"/>
        <v>0</v>
      </c>
    </row>
    <row r="116" spans="2:17" ht="15.75" thickBot="1" x14ac:dyDescent="0.3">
      <c r="B116" s="108">
        <f>Voorcalculatie!B115</f>
        <v>0</v>
      </c>
      <c r="C116" s="24"/>
      <c r="D116" s="129"/>
      <c r="E116" s="23"/>
      <c r="F116" s="25"/>
      <c r="G116" s="113">
        <f t="shared" si="21"/>
        <v>0</v>
      </c>
      <c r="H116" s="23"/>
      <c r="I116" s="24"/>
      <c r="J116" s="24"/>
      <c r="K116" s="25"/>
      <c r="L116" s="113">
        <f t="shared" si="22"/>
        <v>0</v>
      </c>
      <c r="M116" s="23"/>
      <c r="N116" s="24"/>
      <c r="O116" s="24"/>
      <c r="P116" s="25"/>
      <c r="Q116" s="114">
        <f t="shared" si="23"/>
        <v>0</v>
      </c>
    </row>
    <row r="117" spans="2:17" ht="15.75" thickBot="1" x14ac:dyDescent="0.3">
      <c r="B117" s="18" t="s">
        <v>63</v>
      </c>
      <c r="C117" s="115">
        <f>Q117+L117+G117</f>
        <v>0</v>
      </c>
      <c r="D117" s="16"/>
      <c r="E117" s="116">
        <f>SUM(E105:E116)</f>
        <v>0</v>
      </c>
      <c r="F117" s="16"/>
      <c r="G117" s="115">
        <f>SUM(G105:G116)</f>
        <v>0</v>
      </c>
      <c r="H117" s="16"/>
      <c r="I117" s="16"/>
      <c r="J117" s="16"/>
      <c r="K117" s="16"/>
      <c r="L117" s="115">
        <f>SUM(L105:L116)</f>
        <v>0</v>
      </c>
      <c r="M117" s="15"/>
      <c r="N117" s="16"/>
      <c r="O117" s="16"/>
      <c r="P117" s="16"/>
      <c r="Q117" s="117">
        <f>SUM(Q105:Q116)</f>
        <v>0</v>
      </c>
    </row>
    <row r="120" spans="2:17" x14ac:dyDescent="0.25">
      <c r="C120" t="s">
        <v>58</v>
      </c>
      <c r="D120" t="s">
        <v>56</v>
      </c>
      <c r="E120" t="s">
        <v>60</v>
      </c>
      <c r="G120" t="s">
        <v>57</v>
      </c>
      <c r="H120" t="s">
        <v>61</v>
      </c>
      <c r="I120" t="s">
        <v>62</v>
      </c>
    </row>
    <row r="121" spans="2:17" s="44" customFormat="1" x14ac:dyDescent="0.25">
      <c r="B121" s="44" t="str">
        <f>B6</f>
        <v>groep 1</v>
      </c>
      <c r="C121" s="167">
        <f>Voorcalculatie!K18+Voorcalculatie!S18+Voorcalculatie!AA18</f>
        <v>0</v>
      </c>
      <c r="D121" s="167">
        <f>C19</f>
        <v>0</v>
      </c>
      <c r="E121" s="167">
        <f>D121-C121</f>
        <v>0</v>
      </c>
      <c r="G121" s="168">
        <f>Voorcalculatie!I18</f>
        <v>0</v>
      </c>
      <c r="H121" s="168">
        <f>E19</f>
        <v>0</v>
      </c>
      <c r="I121" s="168">
        <f>H121-G121</f>
        <v>0</v>
      </c>
    </row>
    <row r="122" spans="2:17" s="44" customFormat="1" x14ac:dyDescent="0.25">
      <c r="B122" s="44" t="str">
        <f>Voorcalculatie!B19</f>
        <v>groep 2</v>
      </c>
      <c r="C122" s="167">
        <f>Voorcalculatie!K32+Voorcalculatie!S32+Voorcalculatie!AA32</f>
        <v>0</v>
      </c>
      <c r="D122" s="167">
        <f>C33</f>
        <v>0</v>
      </c>
      <c r="E122" s="167">
        <f t="shared" ref="E122:E128" si="24">D122-C122</f>
        <v>0</v>
      </c>
      <c r="G122" s="168">
        <f>Voorcalculatie!I32</f>
        <v>0</v>
      </c>
      <c r="H122" s="168">
        <f>E33</f>
        <v>0</v>
      </c>
      <c r="I122" s="168">
        <f t="shared" ref="I122:I128" si="25">H122-G122</f>
        <v>0</v>
      </c>
    </row>
    <row r="123" spans="2:17" s="44" customFormat="1" x14ac:dyDescent="0.25">
      <c r="B123" s="44" t="str">
        <f>Voorcalculatie!B33</f>
        <v>groep 3</v>
      </c>
      <c r="C123" s="167">
        <f>Voorcalculatie!K46+Voorcalculatie!S46+Voorcalculatie!AA46</f>
        <v>0</v>
      </c>
      <c r="D123" s="167">
        <f>C47</f>
        <v>0</v>
      </c>
      <c r="E123" s="167">
        <f t="shared" si="24"/>
        <v>0</v>
      </c>
      <c r="G123" s="168">
        <f>Voorcalculatie!I46</f>
        <v>0</v>
      </c>
      <c r="H123" s="168">
        <f>E47</f>
        <v>0</v>
      </c>
      <c r="I123" s="168">
        <f t="shared" si="25"/>
        <v>0</v>
      </c>
    </row>
    <row r="124" spans="2:17" s="44" customFormat="1" x14ac:dyDescent="0.25">
      <c r="B124" s="44" t="str">
        <f>Voorcalculatie!B47</f>
        <v>groep 4</v>
      </c>
      <c r="C124" s="167">
        <f>Voorcalculatie!K60+Voorcalculatie!S60+Voorcalculatie!AA60</f>
        <v>0</v>
      </c>
      <c r="D124" s="167">
        <f>C61</f>
        <v>0</v>
      </c>
      <c r="E124" s="167">
        <f t="shared" si="24"/>
        <v>0</v>
      </c>
      <c r="G124" s="168">
        <f>Voorcalculatie!I60</f>
        <v>0</v>
      </c>
      <c r="H124" s="168">
        <f>E61</f>
        <v>0</v>
      </c>
      <c r="I124" s="168">
        <f t="shared" si="25"/>
        <v>0</v>
      </c>
    </row>
    <row r="125" spans="2:17" s="44" customFormat="1" x14ac:dyDescent="0.25">
      <c r="B125" s="44" t="str">
        <f>Voorcalculatie!B61</f>
        <v>groep 5</v>
      </c>
      <c r="C125" s="167">
        <f>Voorcalculatie!K74+Voorcalculatie!S74+Voorcalculatie!AA74</f>
        <v>0</v>
      </c>
      <c r="D125" s="167">
        <f>C75</f>
        <v>0</v>
      </c>
      <c r="E125" s="167">
        <f t="shared" si="24"/>
        <v>0</v>
      </c>
      <c r="G125" s="168">
        <f>Voorcalculatie!I74</f>
        <v>0</v>
      </c>
      <c r="H125" s="168">
        <f>E75</f>
        <v>0</v>
      </c>
      <c r="I125" s="168">
        <f t="shared" si="25"/>
        <v>0</v>
      </c>
    </row>
    <row r="126" spans="2:17" s="44" customFormat="1" x14ac:dyDescent="0.25">
      <c r="B126" s="44" t="str">
        <f>B76</f>
        <v>groep 6</v>
      </c>
      <c r="C126" s="167">
        <f>Voorcalculatie!K88+Voorcalculatie!S88+Voorcalculatie!AA88</f>
        <v>0</v>
      </c>
      <c r="D126" s="167">
        <f>C89</f>
        <v>0</v>
      </c>
      <c r="E126" s="167">
        <f t="shared" si="24"/>
        <v>0</v>
      </c>
      <c r="G126" s="168">
        <f>Voorcalculatie!I88</f>
        <v>0</v>
      </c>
      <c r="H126" s="168">
        <f>E89</f>
        <v>0</v>
      </c>
      <c r="I126" s="168">
        <f t="shared" si="25"/>
        <v>0</v>
      </c>
    </row>
    <row r="127" spans="2:17" s="44" customFormat="1" x14ac:dyDescent="0.25">
      <c r="B127" s="44" t="str">
        <f>B90</f>
        <v>groep 7</v>
      </c>
      <c r="C127" s="167">
        <f>Voorcalculatie!K102+Voorcalculatie!S102+Voorcalculatie!AA102</f>
        <v>0</v>
      </c>
      <c r="D127" s="167">
        <f>C103</f>
        <v>0</v>
      </c>
      <c r="E127" s="167">
        <f t="shared" si="24"/>
        <v>0</v>
      </c>
      <c r="G127" s="168">
        <f>Voorcalculatie!I102</f>
        <v>0</v>
      </c>
      <c r="H127" s="168">
        <f>E103</f>
        <v>0</v>
      </c>
      <c r="I127" s="168">
        <f t="shared" si="25"/>
        <v>0</v>
      </c>
    </row>
    <row r="128" spans="2:17" x14ac:dyDescent="0.25">
      <c r="B128" s="1" t="str">
        <f>Voorcalculatie!B103</f>
        <v>groep 8</v>
      </c>
      <c r="C128" s="128">
        <f>Voorcalculatie!K116+Voorcalculatie!S116+Voorcalculatie!AA116</f>
        <v>0</v>
      </c>
      <c r="D128" s="128">
        <f>C117</f>
        <v>0</v>
      </c>
      <c r="E128" s="167">
        <f t="shared" si="24"/>
        <v>0</v>
      </c>
      <c r="G128" s="169">
        <f>Voorcalculatie!I116</f>
        <v>0</v>
      </c>
      <c r="H128" s="169">
        <f>E117</f>
        <v>0</v>
      </c>
      <c r="I128" s="168">
        <f t="shared" si="25"/>
        <v>0</v>
      </c>
    </row>
    <row r="129" spans="2:14" ht="15.75" thickBot="1" x14ac:dyDescent="0.3"/>
    <row r="130" spans="2:14" x14ac:dyDescent="0.25">
      <c r="B130" s="1" t="s">
        <v>59</v>
      </c>
      <c r="C130" s="128">
        <f>SUM(C121:C128)</f>
        <v>0</v>
      </c>
      <c r="D130" s="128">
        <f>SUM(D121:D128)</f>
        <v>0</v>
      </c>
      <c r="E130" s="128">
        <f>D130-C130</f>
        <v>0</v>
      </c>
      <c r="F130" t="s">
        <v>65</v>
      </c>
      <c r="G130" s="169">
        <f>SUM(G121:G128)</f>
        <v>0</v>
      </c>
      <c r="H130" s="169">
        <f>SUM(H121:H128)</f>
        <v>0</v>
      </c>
      <c r="I130" s="169">
        <f>H130-G130</f>
        <v>0</v>
      </c>
      <c r="K130" s="81" t="s">
        <v>46</v>
      </c>
      <c r="L130" s="22"/>
      <c r="M130" s="22"/>
      <c r="N130" s="148"/>
    </row>
    <row r="131" spans="2:14" ht="15.75" thickBot="1" x14ac:dyDescent="0.3">
      <c r="K131" s="83" t="s">
        <v>47</v>
      </c>
      <c r="L131" s="10"/>
      <c r="M131" s="10"/>
      <c r="N131" s="149"/>
    </row>
    <row r="132" spans="2:14" ht="15.75" thickBot="1" x14ac:dyDescent="0.3"/>
    <row r="133" spans="2:14" x14ac:dyDescent="0.25">
      <c r="B133" s="63" t="s">
        <v>41</v>
      </c>
      <c r="C133" s="22"/>
      <c r="D133" s="22"/>
      <c r="E133" s="159">
        <f>D130</f>
        <v>0</v>
      </c>
    </row>
    <row r="134" spans="2:14" x14ac:dyDescent="0.25">
      <c r="B134" s="64" t="s">
        <v>24</v>
      </c>
      <c r="C134" s="8"/>
      <c r="D134" s="8"/>
      <c r="E134" s="171">
        <f>Voorcalculatie!W190</f>
        <v>0</v>
      </c>
    </row>
    <row r="135" spans="2:14" ht="15.75" thickBot="1" x14ac:dyDescent="0.3">
      <c r="B135" s="64"/>
      <c r="C135" s="8"/>
      <c r="D135" s="8"/>
      <c r="E135" s="62"/>
    </row>
    <row r="136" spans="2:14" ht="15.75" thickBot="1" x14ac:dyDescent="0.3">
      <c r="B136" s="170" t="s">
        <v>48</v>
      </c>
      <c r="C136" s="16"/>
      <c r="D136" s="16"/>
      <c r="E136" s="158">
        <f>E134-E133</f>
        <v>0</v>
      </c>
      <c r="G136" s="15" t="s">
        <v>112</v>
      </c>
      <c r="H136" s="38"/>
    </row>
    <row r="137" spans="2:14" ht="15.75" thickBot="1" x14ac:dyDescent="0.3"/>
    <row r="138" spans="2:14" ht="15.75" thickBot="1" x14ac:dyDescent="0.3">
      <c r="B138" s="15" t="s">
        <v>66</v>
      </c>
      <c r="C138" s="16"/>
      <c r="D138" s="16"/>
      <c r="E138" s="123" t="str">
        <f>IF(E133=0,"",E136/E133)</f>
        <v/>
      </c>
    </row>
    <row r="145" spans="3:6" x14ac:dyDescent="0.25">
      <c r="C145" s="130"/>
      <c r="F145" t="s">
        <v>110</v>
      </c>
    </row>
    <row r="146" spans="3:6" x14ac:dyDescent="0.25">
      <c r="C146" s="130"/>
      <c r="F146" t="s">
        <v>98</v>
      </c>
    </row>
    <row r="147" spans="3:6" x14ac:dyDescent="0.25">
      <c r="C147" s="130" t="s">
        <v>83</v>
      </c>
      <c r="D147" t="s">
        <v>92</v>
      </c>
      <c r="F147" t="s">
        <v>90</v>
      </c>
    </row>
    <row r="148" spans="3:6" x14ac:dyDescent="0.25">
      <c r="C148" s="130" t="s">
        <v>82</v>
      </c>
      <c r="D148" t="s">
        <v>93</v>
      </c>
      <c r="F148" t="s">
        <v>97</v>
      </c>
    </row>
    <row r="149" spans="3:6" x14ac:dyDescent="0.25">
      <c r="C149" s="130" t="s">
        <v>84</v>
      </c>
      <c r="D149" t="s">
        <v>94</v>
      </c>
      <c r="F149" t="s">
        <v>99</v>
      </c>
    </row>
    <row r="150" spans="3:6" x14ac:dyDescent="0.25">
      <c r="C150" s="130" t="s">
        <v>85</v>
      </c>
      <c r="D150" t="s">
        <v>96</v>
      </c>
      <c r="F150" t="s">
        <v>100</v>
      </c>
    </row>
    <row r="151" spans="3:6" x14ac:dyDescent="0.25">
      <c r="C151" s="130" t="s">
        <v>86</v>
      </c>
      <c r="D151" t="s">
        <v>82</v>
      </c>
      <c r="F151" t="s">
        <v>101</v>
      </c>
    </row>
    <row r="152" spans="3:6" x14ac:dyDescent="0.25">
      <c r="C152" s="130" t="s">
        <v>87</v>
      </c>
      <c r="D152" t="s">
        <v>95</v>
      </c>
      <c r="F152" t="s">
        <v>84</v>
      </c>
    </row>
    <row r="153" spans="3:6" x14ac:dyDescent="0.25">
      <c r="C153" s="130" t="s">
        <v>88</v>
      </c>
      <c r="D153" t="s">
        <v>89</v>
      </c>
      <c r="F153" t="s">
        <v>82</v>
      </c>
    </row>
    <row r="154" spans="3:6" x14ac:dyDescent="0.25">
      <c r="C154" s="130" t="s">
        <v>89</v>
      </c>
      <c r="F154" t="s">
        <v>102</v>
      </c>
    </row>
    <row r="155" spans="3:6" x14ac:dyDescent="0.25">
      <c r="C155" s="130"/>
      <c r="F155" t="s">
        <v>103</v>
      </c>
    </row>
    <row r="156" spans="3:6" x14ac:dyDescent="0.25">
      <c r="C156" s="130"/>
      <c r="F156" t="s">
        <v>85</v>
      </c>
    </row>
  </sheetData>
  <sheetProtection algorithmName="SHA-512" hashValue="2Py8QVwktYc3F93EXPFPOEBPmM2Us3dOIedtwmE24twWiSxrbs1N3aNIzg+L7fFytMP3MfcNc7VhuFH3L8DB4g==" saltValue="U4l5/1xJopeBda8PayF+sA==" spinCount="100000" sheet="1" objects="1" scenarios="1" selectLockedCells="1"/>
  <dataValidations count="3">
    <dataValidation type="list" allowBlank="1" showInputMessage="1" showErrorMessage="1" sqref="D7:D18 D21:D32 D35:D46 D49:D60 D63:D74 D77:D88 D91:D102 D105:D116">
      <formula1>$C$146:$C$154</formula1>
    </dataValidation>
    <dataValidation type="list" allowBlank="1" showInputMessage="1" showErrorMessage="1" sqref="I105:I116 I91:I102 I77:I88 I63:I74 I49:I60 I35:I46 I21:I32 I7:I18">
      <formula1>$D$146:$D$153</formula1>
    </dataValidation>
    <dataValidation type="list" allowBlank="1" showInputMessage="1" showErrorMessage="1" sqref="N7:N18 N21:N32 N35:N46 N49:N60 N63:N74 N77:N88 N91:N102 N105:N116">
      <formula1>$F$144:$F$156</formula1>
    </dataValidation>
  </dataValidations>
  <pageMargins left="0.7" right="0.7" top="0.75" bottom="0.75" header="0.3" footer="0.3"/>
  <ignoredErrors>
    <ignoredError sqref="B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1"/>
  <sheetViews>
    <sheetView topLeftCell="A26" workbookViewId="0">
      <selection activeCell="C52" sqref="C52"/>
    </sheetView>
  </sheetViews>
  <sheetFormatPr defaultRowHeight="15" x14ac:dyDescent="0.25"/>
  <cols>
    <col min="3" max="3" width="6.42578125" customWidth="1"/>
    <col min="5" max="5" width="10" customWidth="1"/>
    <col min="6" max="6" width="31.42578125" customWidth="1"/>
    <col min="10" max="10" width="10.7109375" customWidth="1"/>
    <col min="11" max="11" width="27.85546875" customWidth="1"/>
    <col min="15" max="15" width="10.7109375" customWidth="1"/>
    <col min="19" max="19" width="15.7109375" customWidth="1"/>
  </cols>
  <sheetData>
    <row r="1" spans="1:16" ht="15.75" thickBot="1" x14ac:dyDescent="0.3"/>
    <row r="2" spans="1:16" ht="21.75" thickBot="1" x14ac:dyDescent="0.4">
      <c r="B2" s="100" t="str">
        <f>Voorcalculatie!B2</f>
        <v>Project:</v>
      </c>
      <c r="C2" s="101"/>
      <c r="D2" s="101"/>
      <c r="E2" s="101"/>
      <c r="F2" s="102"/>
    </row>
    <row r="3" spans="1:16" ht="21.75" thickBot="1" x14ac:dyDescent="0.4">
      <c r="B3" s="100" t="str">
        <f>Voorcalculatie!B3</f>
        <v>Naam en klas:</v>
      </c>
      <c r="C3" s="101"/>
      <c r="D3" s="101"/>
      <c r="E3" s="101"/>
      <c r="F3" s="102"/>
    </row>
    <row r="4" spans="1:16" ht="23.25" x14ac:dyDescent="0.35">
      <c r="A4" s="8"/>
      <c r="B4" s="8"/>
      <c r="C4" s="8"/>
      <c r="F4" s="47" t="s">
        <v>34</v>
      </c>
      <c r="G4" s="48"/>
      <c r="H4" s="48"/>
      <c r="K4" s="48" t="s">
        <v>29</v>
      </c>
      <c r="L4" s="48"/>
      <c r="M4" s="48"/>
      <c r="N4" s="8"/>
      <c r="O4" s="8"/>
      <c r="P4" s="8"/>
    </row>
    <row r="5" spans="1:16" ht="15.75" thickBot="1" x14ac:dyDescent="0.3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ht="19.5" thickBot="1" x14ac:dyDescent="0.35">
      <c r="A6" s="8"/>
      <c r="B6" s="36" t="s">
        <v>3</v>
      </c>
      <c r="C6" s="16"/>
      <c r="D6" s="16"/>
      <c r="E6" s="16"/>
      <c r="F6" s="36" t="s">
        <v>9</v>
      </c>
      <c r="G6" s="16"/>
      <c r="H6" s="16"/>
      <c r="I6" s="16"/>
      <c r="J6" s="38"/>
      <c r="K6" s="37" t="s">
        <v>6</v>
      </c>
      <c r="L6" s="16"/>
      <c r="M6" s="16"/>
      <c r="N6" s="16"/>
      <c r="O6" s="38"/>
      <c r="P6" s="8"/>
    </row>
    <row r="7" spans="1:16" ht="60.75" thickBot="1" x14ac:dyDescent="0.3">
      <c r="A7" s="42"/>
      <c r="B7" s="33" t="s">
        <v>36</v>
      </c>
      <c r="C7" s="34" t="s">
        <v>15</v>
      </c>
      <c r="D7" s="34" t="s">
        <v>5</v>
      </c>
      <c r="E7" s="34" t="s">
        <v>12</v>
      </c>
      <c r="F7" s="39" t="s">
        <v>11</v>
      </c>
      <c r="G7" s="40" t="s">
        <v>2</v>
      </c>
      <c r="H7" s="40" t="s">
        <v>1</v>
      </c>
      <c r="I7" s="40" t="s">
        <v>7</v>
      </c>
      <c r="J7" s="41" t="s">
        <v>12</v>
      </c>
      <c r="K7" s="34" t="s">
        <v>6</v>
      </c>
      <c r="L7" s="34" t="s">
        <v>2</v>
      </c>
      <c r="M7" s="34" t="s">
        <v>1</v>
      </c>
      <c r="N7" s="34" t="s">
        <v>7</v>
      </c>
      <c r="O7" s="35" t="s">
        <v>12</v>
      </c>
      <c r="P7" s="8"/>
    </row>
    <row r="8" spans="1:16" x14ac:dyDescent="0.25">
      <c r="A8" s="8"/>
      <c r="B8" s="51"/>
      <c r="C8" s="49"/>
      <c r="D8" s="50"/>
      <c r="E8" s="118">
        <f>C8*D8</f>
        <v>0</v>
      </c>
      <c r="F8" s="51"/>
      <c r="G8" s="49"/>
      <c r="H8" s="49"/>
      <c r="I8" s="52"/>
      <c r="J8" s="118">
        <f>H8*I8</f>
        <v>0</v>
      </c>
      <c r="K8" s="51"/>
      <c r="L8" s="49"/>
      <c r="M8" s="49"/>
      <c r="N8" s="50"/>
      <c r="O8" s="118">
        <f>M8*N8</f>
        <v>0</v>
      </c>
      <c r="P8" s="8"/>
    </row>
    <row r="9" spans="1:16" x14ac:dyDescent="0.25">
      <c r="A9" s="8"/>
      <c r="B9" s="23"/>
      <c r="C9" s="24"/>
      <c r="D9" s="25"/>
      <c r="E9" s="114">
        <f t="shared" ref="E9:E44" si="0">C9*D9</f>
        <v>0</v>
      </c>
      <c r="F9" s="23"/>
      <c r="G9" s="24"/>
      <c r="H9" s="24"/>
      <c r="I9" s="25"/>
      <c r="J9" s="114">
        <f t="shared" ref="J9:J44" si="1">H9*I9</f>
        <v>0</v>
      </c>
      <c r="K9" s="23"/>
      <c r="L9" s="24"/>
      <c r="M9" s="24"/>
      <c r="N9" s="25"/>
      <c r="O9" s="114">
        <f t="shared" ref="O9:O44" si="2">M9*N9</f>
        <v>0</v>
      </c>
      <c r="P9" s="8"/>
    </row>
    <row r="10" spans="1:16" x14ac:dyDescent="0.25">
      <c r="A10" s="8"/>
      <c r="B10" s="23"/>
      <c r="C10" s="24"/>
      <c r="D10" s="25"/>
      <c r="E10" s="114">
        <f t="shared" si="0"/>
        <v>0</v>
      </c>
      <c r="F10" s="23"/>
      <c r="G10" s="24"/>
      <c r="H10" s="24"/>
      <c r="I10" s="25"/>
      <c r="J10" s="114">
        <f t="shared" si="1"/>
        <v>0</v>
      </c>
      <c r="K10" s="23"/>
      <c r="L10" s="24"/>
      <c r="M10" s="24"/>
      <c r="N10" s="25"/>
      <c r="O10" s="114">
        <f t="shared" si="2"/>
        <v>0</v>
      </c>
      <c r="P10" s="8"/>
    </row>
    <row r="11" spans="1:16" x14ac:dyDescent="0.25">
      <c r="A11" s="8"/>
      <c r="B11" s="23"/>
      <c r="C11" s="24"/>
      <c r="D11" s="25"/>
      <c r="E11" s="114">
        <f t="shared" si="0"/>
        <v>0</v>
      </c>
      <c r="F11" s="23"/>
      <c r="G11" s="24"/>
      <c r="H11" s="24"/>
      <c r="I11" s="25"/>
      <c r="J11" s="114">
        <f t="shared" si="1"/>
        <v>0</v>
      </c>
      <c r="K11" s="23"/>
      <c r="L11" s="24"/>
      <c r="M11" s="24"/>
      <c r="N11" s="25"/>
      <c r="O11" s="114">
        <f t="shared" si="2"/>
        <v>0</v>
      </c>
      <c r="P11" s="8"/>
    </row>
    <row r="12" spans="1:16" x14ac:dyDescent="0.25">
      <c r="A12" s="8"/>
      <c r="B12" s="23"/>
      <c r="C12" s="24"/>
      <c r="D12" s="25"/>
      <c r="E12" s="114">
        <f t="shared" si="0"/>
        <v>0</v>
      </c>
      <c r="F12" s="23"/>
      <c r="G12" s="24"/>
      <c r="H12" s="24"/>
      <c r="I12" s="25"/>
      <c r="J12" s="114">
        <f t="shared" si="1"/>
        <v>0</v>
      </c>
      <c r="K12" s="23"/>
      <c r="L12" s="24"/>
      <c r="M12" s="24"/>
      <c r="N12" s="25"/>
      <c r="O12" s="114">
        <f t="shared" si="2"/>
        <v>0</v>
      </c>
      <c r="P12" s="8"/>
    </row>
    <row r="13" spans="1:16" x14ac:dyDescent="0.25">
      <c r="A13" s="8"/>
      <c r="B13" s="23"/>
      <c r="C13" s="24"/>
      <c r="D13" s="25"/>
      <c r="E13" s="114">
        <f t="shared" si="0"/>
        <v>0</v>
      </c>
      <c r="F13" s="23"/>
      <c r="G13" s="24"/>
      <c r="H13" s="24"/>
      <c r="I13" s="25"/>
      <c r="J13" s="114">
        <f t="shared" si="1"/>
        <v>0</v>
      </c>
      <c r="K13" s="23"/>
      <c r="L13" s="24"/>
      <c r="M13" s="24"/>
      <c r="N13" s="25"/>
      <c r="O13" s="114">
        <f t="shared" si="2"/>
        <v>0</v>
      </c>
      <c r="P13" s="8"/>
    </row>
    <row r="14" spans="1:16" x14ac:dyDescent="0.25">
      <c r="A14" s="8"/>
      <c r="B14" s="23"/>
      <c r="C14" s="24"/>
      <c r="D14" s="25"/>
      <c r="E14" s="114">
        <f t="shared" si="0"/>
        <v>0</v>
      </c>
      <c r="F14" s="23"/>
      <c r="G14" s="24"/>
      <c r="H14" s="24"/>
      <c r="I14" s="25"/>
      <c r="J14" s="114">
        <f t="shared" si="1"/>
        <v>0</v>
      </c>
      <c r="K14" s="23"/>
      <c r="L14" s="24"/>
      <c r="M14" s="24"/>
      <c r="N14" s="25"/>
      <c r="O14" s="114">
        <f t="shared" si="2"/>
        <v>0</v>
      </c>
      <c r="P14" s="8"/>
    </row>
    <row r="15" spans="1:16" x14ac:dyDescent="0.25">
      <c r="A15" s="8"/>
      <c r="B15" s="23"/>
      <c r="C15" s="24"/>
      <c r="D15" s="25"/>
      <c r="E15" s="114">
        <f t="shared" si="0"/>
        <v>0</v>
      </c>
      <c r="F15" s="23"/>
      <c r="G15" s="24"/>
      <c r="H15" s="24"/>
      <c r="I15" s="25"/>
      <c r="J15" s="114">
        <f t="shared" si="1"/>
        <v>0</v>
      </c>
      <c r="K15" s="23"/>
      <c r="L15" s="24"/>
      <c r="M15" s="24"/>
      <c r="N15" s="25"/>
      <c r="O15" s="114">
        <f t="shared" si="2"/>
        <v>0</v>
      </c>
      <c r="P15" s="8"/>
    </row>
    <row r="16" spans="1:16" x14ac:dyDescent="0.25">
      <c r="A16" s="8"/>
      <c r="B16" s="23"/>
      <c r="C16" s="24"/>
      <c r="D16" s="25"/>
      <c r="E16" s="156">
        <f t="shared" si="0"/>
        <v>0</v>
      </c>
      <c r="F16" s="23"/>
      <c r="G16" s="24"/>
      <c r="H16" s="24"/>
      <c r="I16" s="25"/>
      <c r="J16" s="114">
        <f t="shared" si="1"/>
        <v>0</v>
      </c>
      <c r="K16" s="23"/>
      <c r="L16" s="24"/>
      <c r="M16" s="24"/>
      <c r="N16" s="25"/>
      <c r="O16" s="114">
        <f t="shared" si="2"/>
        <v>0</v>
      </c>
      <c r="P16" s="8"/>
    </row>
    <row r="17" spans="1:16" x14ac:dyDescent="0.25">
      <c r="A17" s="8"/>
      <c r="B17" s="23"/>
      <c r="C17" s="24"/>
      <c r="D17" s="25"/>
      <c r="E17" s="114">
        <f t="shared" si="0"/>
        <v>0</v>
      </c>
      <c r="F17" s="23"/>
      <c r="G17" s="24"/>
      <c r="H17" s="24"/>
      <c r="I17" s="25"/>
      <c r="J17" s="114">
        <f t="shared" si="1"/>
        <v>0</v>
      </c>
      <c r="K17" s="23"/>
      <c r="L17" s="24"/>
      <c r="M17" s="24"/>
      <c r="N17" s="25"/>
      <c r="O17" s="114">
        <f t="shared" si="2"/>
        <v>0</v>
      </c>
      <c r="P17" s="8"/>
    </row>
    <row r="18" spans="1:16" x14ac:dyDescent="0.25">
      <c r="A18" s="8"/>
      <c r="B18" s="23"/>
      <c r="C18" s="24"/>
      <c r="D18" s="25"/>
      <c r="E18" s="114">
        <f t="shared" si="0"/>
        <v>0</v>
      </c>
      <c r="F18" s="23"/>
      <c r="G18" s="24"/>
      <c r="H18" s="24"/>
      <c r="I18" s="25"/>
      <c r="J18" s="114">
        <f t="shared" si="1"/>
        <v>0</v>
      </c>
      <c r="K18" s="23"/>
      <c r="L18" s="24"/>
      <c r="M18" s="24"/>
      <c r="N18" s="25"/>
      <c r="O18" s="114">
        <f t="shared" si="2"/>
        <v>0</v>
      </c>
      <c r="P18" s="8"/>
    </row>
    <row r="19" spans="1:16" x14ac:dyDescent="0.25">
      <c r="A19" s="8"/>
      <c r="B19" s="23"/>
      <c r="C19" s="24"/>
      <c r="D19" s="25"/>
      <c r="E19" s="114">
        <f t="shared" si="0"/>
        <v>0</v>
      </c>
      <c r="F19" s="23"/>
      <c r="G19" s="24"/>
      <c r="H19" s="24"/>
      <c r="I19" s="25"/>
      <c r="J19" s="114">
        <f t="shared" si="1"/>
        <v>0</v>
      </c>
      <c r="K19" s="23"/>
      <c r="L19" s="24"/>
      <c r="M19" s="24"/>
      <c r="N19" s="25"/>
      <c r="O19" s="114">
        <f t="shared" si="2"/>
        <v>0</v>
      </c>
      <c r="P19" s="8"/>
    </row>
    <row r="20" spans="1:16" x14ac:dyDescent="0.25">
      <c r="A20" s="8"/>
      <c r="B20" s="23"/>
      <c r="C20" s="24"/>
      <c r="D20" s="25"/>
      <c r="E20" s="114">
        <f t="shared" si="0"/>
        <v>0</v>
      </c>
      <c r="F20" s="23"/>
      <c r="G20" s="24"/>
      <c r="H20" s="24"/>
      <c r="I20" s="27"/>
      <c r="J20" s="114">
        <f t="shared" si="1"/>
        <v>0</v>
      </c>
      <c r="K20" s="23"/>
      <c r="L20" s="24"/>
      <c r="M20" s="24"/>
      <c r="N20" s="25"/>
      <c r="O20" s="114">
        <f t="shared" si="2"/>
        <v>0</v>
      </c>
      <c r="P20" s="8"/>
    </row>
    <row r="21" spans="1:16" x14ac:dyDescent="0.25">
      <c r="A21" s="8"/>
      <c r="B21" s="23"/>
      <c r="C21" s="24"/>
      <c r="D21" s="25"/>
      <c r="E21" s="114">
        <f t="shared" si="0"/>
        <v>0</v>
      </c>
      <c r="F21" s="23"/>
      <c r="G21" s="24"/>
      <c r="H21" s="24"/>
      <c r="I21" s="25"/>
      <c r="J21" s="114">
        <f t="shared" si="1"/>
        <v>0</v>
      </c>
      <c r="K21" s="23"/>
      <c r="L21" s="24"/>
      <c r="M21" s="24"/>
      <c r="N21" s="25"/>
      <c r="O21" s="114">
        <f t="shared" si="2"/>
        <v>0</v>
      </c>
      <c r="P21" s="8"/>
    </row>
    <row r="22" spans="1:16" x14ac:dyDescent="0.25">
      <c r="A22" s="8"/>
      <c r="B22" s="23"/>
      <c r="C22" s="24"/>
      <c r="D22" s="25"/>
      <c r="E22" s="114">
        <f t="shared" si="0"/>
        <v>0</v>
      </c>
      <c r="F22" s="23"/>
      <c r="G22" s="24"/>
      <c r="H22" s="24"/>
      <c r="I22" s="25"/>
      <c r="J22" s="114">
        <f t="shared" si="1"/>
        <v>0</v>
      </c>
      <c r="K22" s="23"/>
      <c r="L22" s="24"/>
      <c r="M22" s="24"/>
      <c r="N22" s="25"/>
      <c r="O22" s="114">
        <f t="shared" si="2"/>
        <v>0</v>
      </c>
      <c r="P22" s="8"/>
    </row>
    <row r="23" spans="1:16" x14ac:dyDescent="0.25">
      <c r="A23" s="8"/>
      <c r="B23" s="23"/>
      <c r="C23" s="24"/>
      <c r="D23" s="25"/>
      <c r="E23" s="114">
        <f t="shared" si="0"/>
        <v>0</v>
      </c>
      <c r="F23" s="23"/>
      <c r="G23" s="24"/>
      <c r="H23" s="24"/>
      <c r="I23" s="25"/>
      <c r="J23" s="114">
        <f t="shared" si="1"/>
        <v>0</v>
      </c>
      <c r="K23" s="23"/>
      <c r="L23" s="24"/>
      <c r="M23" s="24"/>
      <c r="N23" s="25"/>
      <c r="O23" s="114">
        <f t="shared" si="2"/>
        <v>0</v>
      </c>
      <c r="P23" s="8"/>
    </row>
    <row r="24" spans="1:16" x14ac:dyDescent="0.25">
      <c r="A24" s="8"/>
      <c r="B24" s="23"/>
      <c r="C24" s="24"/>
      <c r="D24" s="25"/>
      <c r="E24" s="114">
        <f t="shared" si="0"/>
        <v>0</v>
      </c>
      <c r="F24" s="23"/>
      <c r="G24" s="24"/>
      <c r="H24" s="24"/>
      <c r="I24" s="25"/>
      <c r="J24" s="114">
        <f t="shared" si="1"/>
        <v>0</v>
      </c>
      <c r="K24" s="23"/>
      <c r="L24" s="24"/>
      <c r="M24" s="24"/>
      <c r="N24" s="25"/>
      <c r="O24" s="114">
        <f t="shared" si="2"/>
        <v>0</v>
      </c>
      <c r="P24" s="8"/>
    </row>
    <row r="25" spans="1:16" x14ac:dyDescent="0.25">
      <c r="A25" s="8"/>
      <c r="B25" s="23"/>
      <c r="C25" s="24"/>
      <c r="D25" s="25"/>
      <c r="E25" s="114">
        <f t="shared" si="0"/>
        <v>0</v>
      </c>
      <c r="F25" s="23"/>
      <c r="G25" s="24"/>
      <c r="H25" s="24"/>
      <c r="I25" s="25"/>
      <c r="J25" s="114">
        <f t="shared" si="1"/>
        <v>0</v>
      </c>
      <c r="K25" s="23"/>
      <c r="L25" s="24"/>
      <c r="M25" s="24"/>
      <c r="N25" s="25"/>
      <c r="O25" s="114">
        <f t="shared" si="2"/>
        <v>0</v>
      </c>
      <c r="P25" s="8"/>
    </row>
    <row r="26" spans="1:16" x14ac:dyDescent="0.25">
      <c r="A26" s="8"/>
      <c r="B26" s="23"/>
      <c r="C26" s="24"/>
      <c r="D26" s="25"/>
      <c r="E26" s="114">
        <f t="shared" si="0"/>
        <v>0</v>
      </c>
      <c r="F26" s="23"/>
      <c r="G26" s="24"/>
      <c r="H26" s="24"/>
      <c r="I26" s="25"/>
      <c r="J26" s="114">
        <f t="shared" si="1"/>
        <v>0</v>
      </c>
      <c r="K26" s="23"/>
      <c r="L26" s="24"/>
      <c r="M26" s="24"/>
      <c r="N26" s="25"/>
      <c r="O26" s="114">
        <f t="shared" si="2"/>
        <v>0</v>
      </c>
      <c r="P26" s="8"/>
    </row>
    <row r="27" spans="1:16" x14ac:dyDescent="0.25">
      <c r="A27" s="8"/>
      <c r="B27" s="23"/>
      <c r="C27" s="24"/>
      <c r="D27" s="25"/>
      <c r="E27" s="114">
        <f t="shared" si="0"/>
        <v>0</v>
      </c>
      <c r="F27" s="23"/>
      <c r="G27" s="24"/>
      <c r="H27" s="24"/>
      <c r="I27" s="25"/>
      <c r="J27" s="114">
        <f t="shared" si="1"/>
        <v>0</v>
      </c>
      <c r="K27" s="23"/>
      <c r="L27" s="24"/>
      <c r="M27" s="24"/>
      <c r="N27" s="25"/>
      <c r="O27" s="114">
        <f t="shared" si="2"/>
        <v>0</v>
      </c>
      <c r="P27" s="8"/>
    </row>
    <row r="28" spans="1:16" x14ac:dyDescent="0.25">
      <c r="A28" s="8"/>
      <c r="B28" s="23"/>
      <c r="C28" s="24"/>
      <c r="D28" s="25"/>
      <c r="E28" s="114">
        <f t="shared" si="0"/>
        <v>0</v>
      </c>
      <c r="F28" s="23"/>
      <c r="G28" s="24"/>
      <c r="H28" s="24"/>
      <c r="I28" s="25"/>
      <c r="J28" s="114">
        <f t="shared" si="1"/>
        <v>0</v>
      </c>
      <c r="K28" s="23"/>
      <c r="L28" s="24"/>
      <c r="M28" s="24"/>
      <c r="N28" s="25"/>
      <c r="O28" s="114">
        <f t="shared" si="2"/>
        <v>0</v>
      </c>
      <c r="P28" s="8"/>
    </row>
    <row r="29" spans="1:16" x14ac:dyDescent="0.25">
      <c r="A29" s="8"/>
      <c r="B29" s="23"/>
      <c r="C29" s="24"/>
      <c r="D29" s="25"/>
      <c r="E29" s="114">
        <f t="shared" si="0"/>
        <v>0</v>
      </c>
      <c r="F29" s="23"/>
      <c r="G29" s="24"/>
      <c r="H29" s="24"/>
      <c r="I29" s="25"/>
      <c r="J29" s="114">
        <f t="shared" si="1"/>
        <v>0</v>
      </c>
      <c r="K29" s="23"/>
      <c r="L29" s="24"/>
      <c r="M29" s="24"/>
      <c r="N29" s="25"/>
      <c r="O29" s="114">
        <f t="shared" si="2"/>
        <v>0</v>
      </c>
      <c r="P29" s="8"/>
    </row>
    <row r="30" spans="1:16" x14ac:dyDescent="0.25">
      <c r="A30" s="8"/>
      <c r="B30" s="23"/>
      <c r="C30" s="24"/>
      <c r="D30" s="25"/>
      <c r="E30" s="114">
        <f t="shared" si="0"/>
        <v>0</v>
      </c>
      <c r="F30" s="23"/>
      <c r="G30" s="24"/>
      <c r="H30" s="24"/>
      <c r="I30" s="25"/>
      <c r="J30" s="114">
        <f t="shared" si="1"/>
        <v>0</v>
      </c>
      <c r="K30" s="23"/>
      <c r="L30" s="24"/>
      <c r="M30" s="24"/>
      <c r="N30" s="25"/>
      <c r="O30" s="114">
        <f t="shared" si="2"/>
        <v>0</v>
      </c>
      <c r="P30" s="8"/>
    </row>
    <row r="31" spans="1:16" x14ac:dyDescent="0.25">
      <c r="A31" s="8"/>
      <c r="B31" s="23"/>
      <c r="C31" s="24"/>
      <c r="D31" s="25"/>
      <c r="E31" s="114">
        <f t="shared" si="0"/>
        <v>0</v>
      </c>
      <c r="F31" s="23"/>
      <c r="G31" s="24"/>
      <c r="H31" s="24"/>
      <c r="I31" s="25"/>
      <c r="J31" s="114">
        <f t="shared" si="1"/>
        <v>0</v>
      </c>
      <c r="K31" s="23"/>
      <c r="L31" s="24"/>
      <c r="M31" s="24"/>
      <c r="N31" s="25"/>
      <c r="O31" s="114">
        <f t="shared" si="2"/>
        <v>0</v>
      </c>
      <c r="P31" s="8"/>
    </row>
    <row r="32" spans="1:16" x14ac:dyDescent="0.25">
      <c r="A32" s="8"/>
      <c r="B32" s="23"/>
      <c r="C32" s="24"/>
      <c r="D32" s="25"/>
      <c r="E32" s="114">
        <f t="shared" si="0"/>
        <v>0</v>
      </c>
      <c r="F32" s="23"/>
      <c r="G32" s="24"/>
      <c r="H32" s="24"/>
      <c r="I32" s="27"/>
      <c r="J32" s="114">
        <f t="shared" si="1"/>
        <v>0</v>
      </c>
      <c r="K32" s="23"/>
      <c r="L32" s="24"/>
      <c r="M32" s="24"/>
      <c r="N32" s="25"/>
      <c r="O32" s="114">
        <f t="shared" si="2"/>
        <v>0</v>
      </c>
      <c r="P32" s="8"/>
    </row>
    <row r="33" spans="1:19" x14ac:dyDescent="0.25">
      <c r="A33" s="8"/>
      <c r="B33" s="23"/>
      <c r="C33" s="24"/>
      <c r="D33" s="25"/>
      <c r="E33" s="114">
        <f t="shared" si="0"/>
        <v>0</v>
      </c>
      <c r="F33" s="23"/>
      <c r="G33" s="24"/>
      <c r="H33" s="24"/>
      <c r="I33" s="25"/>
      <c r="J33" s="114">
        <f t="shared" si="1"/>
        <v>0</v>
      </c>
      <c r="K33" s="23"/>
      <c r="L33" s="24"/>
      <c r="M33" s="24"/>
      <c r="N33" s="25"/>
      <c r="O33" s="114">
        <f t="shared" si="2"/>
        <v>0</v>
      </c>
      <c r="P33" s="8"/>
    </row>
    <row r="34" spans="1:19" x14ac:dyDescent="0.25">
      <c r="A34" s="8"/>
      <c r="B34" s="23"/>
      <c r="C34" s="24"/>
      <c r="D34" s="25"/>
      <c r="E34" s="114">
        <f t="shared" si="0"/>
        <v>0</v>
      </c>
      <c r="F34" s="23"/>
      <c r="G34" s="24"/>
      <c r="H34" s="24"/>
      <c r="I34" s="25"/>
      <c r="J34" s="114">
        <f t="shared" si="1"/>
        <v>0</v>
      </c>
      <c r="K34" s="23"/>
      <c r="L34" s="24"/>
      <c r="M34" s="24"/>
      <c r="N34" s="25"/>
      <c r="O34" s="114">
        <f t="shared" si="2"/>
        <v>0</v>
      </c>
      <c r="P34" s="8"/>
    </row>
    <row r="35" spans="1:19" x14ac:dyDescent="0.25">
      <c r="A35" s="8"/>
      <c r="B35" s="23"/>
      <c r="C35" s="24"/>
      <c r="D35" s="25"/>
      <c r="E35" s="114">
        <f t="shared" si="0"/>
        <v>0</v>
      </c>
      <c r="F35" s="23"/>
      <c r="G35" s="24"/>
      <c r="H35" s="24"/>
      <c r="I35" s="25"/>
      <c r="J35" s="114">
        <f t="shared" si="1"/>
        <v>0</v>
      </c>
      <c r="K35" s="23"/>
      <c r="L35" s="24"/>
      <c r="M35" s="24"/>
      <c r="N35" s="25"/>
      <c r="O35" s="114">
        <f t="shared" si="2"/>
        <v>0</v>
      </c>
      <c r="P35" s="8"/>
    </row>
    <row r="36" spans="1:19" x14ac:dyDescent="0.25">
      <c r="A36" s="8"/>
      <c r="B36" s="23"/>
      <c r="C36" s="24"/>
      <c r="D36" s="25"/>
      <c r="E36" s="114">
        <f t="shared" si="0"/>
        <v>0</v>
      </c>
      <c r="F36" s="23"/>
      <c r="G36" s="24"/>
      <c r="H36" s="24"/>
      <c r="I36" s="25"/>
      <c r="J36" s="114">
        <f t="shared" si="1"/>
        <v>0</v>
      </c>
      <c r="K36" s="23"/>
      <c r="L36" s="24"/>
      <c r="M36" s="24"/>
      <c r="N36" s="25"/>
      <c r="O36" s="114">
        <f t="shared" si="2"/>
        <v>0</v>
      </c>
      <c r="P36" s="8"/>
    </row>
    <row r="37" spans="1:19" x14ac:dyDescent="0.25">
      <c r="A37" s="8"/>
      <c r="B37" s="23"/>
      <c r="C37" s="24"/>
      <c r="D37" s="25"/>
      <c r="E37" s="114">
        <f t="shared" si="0"/>
        <v>0</v>
      </c>
      <c r="F37" s="23"/>
      <c r="G37" s="24"/>
      <c r="H37" s="24"/>
      <c r="I37" s="25"/>
      <c r="J37" s="114">
        <f t="shared" si="1"/>
        <v>0</v>
      </c>
      <c r="K37" s="23"/>
      <c r="L37" s="24"/>
      <c r="M37" s="24"/>
      <c r="N37" s="25"/>
      <c r="O37" s="114">
        <f t="shared" si="2"/>
        <v>0</v>
      </c>
      <c r="P37" s="8"/>
    </row>
    <row r="38" spans="1:19" x14ac:dyDescent="0.25">
      <c r="A38" s="8"/>
      <c r="B38" s="23"/>
      <c r="C38" s="24"/>
      <c r="D38" s="25"/>
      <c r="E38" s="114">
        <f t="shared" si="0"/>
        <v>0</v>
      </c>
      <c r="F38" s="23"/>
      <c r="G38" s="24"/>
      <c r="H38" s="24"/>
      <c r="I38" s="25"/>
      <c r="J38" s="114">
        <f t="shared" si="1"/>
        <v>0</v>
      </c>
      <c r="K38" s="23"/>
      <c r="L38" s="24"/>
      <c r="M38" s="24"/>
      <c r="N38" s="25"/>
      <c r="O38" s="114">
        <f t="shared" si="2"/>
        <v>0</v>
      </c>
      <c r="P38" s="8"/>
    </row>
    <row r="39" spans="1:19" x14ac:dyDescent="0.25">
      <c r="A39" s="8"/>
      <c r="B39" s="23"/>
      <c r="C39" s="24"/>
      <c r="D39" s="25"/>
      <c r="E39" s="114">
        <f t="shared" si="0"/>
        <v>0</v>
      </c>
      <c r="F39" s="23"/>
      <c r="G39" s="24"/>
      <c r="H39" s="24"/>
      <c r="I39" s="25"/>
      <c r="J39" s="114">
        <f t="shared" si="1"/>
        <v>0</v>
      </c>
      <c r="K39" s="23"/>
      <c r="L39" s="24"/>
      <c r="M39" s="24"/>
      <c r="N39" s="25"/>
      <c r="O39" s="114">
        <f t="shared" si="2"/>
        <v>0</v>
      </c>
      <c r="P39" s="8"/>
    </row>
    <row r="40" spans="1:19" x14ac:dyDescent="0.25">
      <c r="A40" s="8"/>
      <c r="B40" s="23"/>
      <c r="C40" s="24"/>
      <c r="D40" s="25"/>
      <c r="E40" s="114">
        <f t="shared" si="0"/>
        <v>0</v>
      </c>
      <c r="F40" s="23"/>
      <c r="G40" s="24"/>
      <c r="H40" s="24"/>
      <c r="I40" s="25"/>
      <c r="J40" s="114">
        <f t="shared" si="1"/>
        <v>0</v>
      </c>
      <c r="K40" s="23"/>
      <c r="L40" s="24"/>
      <c r="M40" s="24"/>
      <c r="N40" s="25"/>
      <c r="O40" s="114">
        <f t="shared" si="2"/>
        <v>0</v>
      </c>
      <c r="P40" s="8"/>
    </row>
    <row r="41" spans="1:19" x14ac:dyDescent="0.25">
      <c r="A41" s="8"/>
      <c r="B41" s="23"/>
      <c r="C41" s="24"/>
      <c r="D41" s="25"/>
      <c r="E41" s="114">
        <f t="shared" si="0"/>
        <v>0</v>
      </c>
      <c r="F41" s="23"/>
      <c r="G41" s="24"/>
      <c r="H41" s="24"/>
      <c r="I41" s="25"/>
      <c r="J41" s="114">
        <f t="shared" si="1"/>
        <v>0</v>
      </c>
      <c r="K41" s="23"/>
      <c r="L41" s="24"/>
      <c r="M41" s="24"/>
      <c r="N41" s="25"/>
      <c r="O41" s="114">
        <f t="shared" si="2"/>
        <v>0</v>
      </c>
      <c r="P41" s="8"/>
    </row>
    <row r="42" spans="1:19" x14ac:dyDescent="0.25">
      <c r="A42" s="8"/>
      <c r="B42" s="23"/>
      <c r="C42" s="24"/>
      <c r="D42" s="25"/>
      <c r="E42" s="114">
        <f t="shared" si="0"/>
        <v>0</v>
      </c>
      <c r="F42" s="23"/>
      <c r="G42" s="24"/>
      <c r="H42" s="24"/>
      <c r="I42" s="25"/>
      <c r="J42" s="114">
        <f t="shared" si="1"/>
        <v>0</v>
      </c>
      <c r="K42" s="23"/>
      <c r="L42" s="24"/>
      <c r="M42" s="24"/>
      <c r="N42" s="25"/>
      <c r="O42" s="114">
        <f t="shared" si="2"/>
        <v>0</v>
      </c>
      <c r="P42" s="8"/>
    </row>
    <row r="43" spans="1:19" x14ac:dyDescent="0.25">
      <c r="A43" s="8"/>
      <c r="B43" s="23"/>
      <c r="C43" s="24"/>
      <c r="D43" s="25"/>
      <c r="E43" s="114">
        <f t="shared" si="0"/>
        <v>0</v>
      </c>
      <c r="F43" s="23"/>
      <c r="G43" s="24"/>
      <c r="H43" s="24"/>
      <c r="I43" s="25"/>
      <c r="J43" s="114">
        <f t="shared" si="1"/>
        <v>0</v>
      </c>
      <c r="K43" s="23"/>
      <c r="L43" s="24"/>
      <c r="M43" s="24"/>
      <c r="N43" s="25"/>
      <c r="O43" s="114">
        <f t="shared" si="2"/>
        <v>0</v>
      </c>
      <c r="P43" s="8"/>
    </row>
    <row r="44" spans="1:19" ht="15.75" thickBot="1" x14ac:dyDescent="0.3">
      <c r="A44" s="8"/>
      <c r="B44" s="54"/>
      <c r="C44" s="46"/>
      <c r="D44" s="55"/>
      <c r="E44" s="122">
        <f t="shared" si="0"/>
        <v>0</v>
      </c>
      <c r="F44" s="54"/>
      <c r="G44" s="55"/>
      <c r="H44" s="55"/>
      <c r="I44" s="55"/>
      <c r="J44" s="122">
        <f t="shared" si="1"/>
        <v>0</v>
      </c>
      <c r="K44" s="54"/>
      <c r="L44" s="55"/>
      <c r="M44" s="55"/>
      <c r="N44" s="55"/>
      <c r="O44" s="122">
        <f t="shared" si="2"/>
        <v>0</v>
      </c>
      <c r="P44" s="8"/>
    </row>
    <row r="45" spans="1:19" s="44" customFormat="1" ht="15.75" thickBot="1" x14ac:dyDescent="0.3">
      <c r="A45" s="43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43"/>
      <c r="Q45" s="43"/>
      <c r="R45" s="43"/>
      <c r="S45" s="43"/>
    </row>
    <row r="46" spans="1:19" ht="15.75" thickBot="1" x14ac:dyDescent="0.3">
      <c r="A46" s="14"/>
      <c r="B46" s="86" t="s">
        <v>53</v>
      </c>
      <c r="C46" s="157">
        <f>SUM(C8:C44)</f>
        <v>0</v>
      </c>
      <c r="D46" s="86"/>
      <c r="E46" s="86"/>
      <c r="F46" s="86"/>
      <c r="G46" s="87" t="s">
        <v>33</v>
      </c>
      <c r="H46" s="88"/>
      <c r="I46" s="89"/>
      <c r="J46" s="86"/>
      <c r="K46" s="86"/>
      <c r="L46" s="85"/>
      <c r="M46" s="86"/>
      <c r="N46" s="86"/>
      <c r="O46" s="86"/>
      <c r="P46" s="14"/>
      <c r="Q46" s="14"/>
      <c r="R46" s="14"/>
      <c r="S46" s="14"/>
    </row>
    <row r="47" spans="1:19" ht="15.75" thickBot="1" x14ac:dyDescent="0.3">
      <c r="A47" s="14"/>
      <c r="B47" s="73" t="s">
        <v>37</v>
      </c>
      <c r="C47" s="75"/>
      <c r="D47" s="74"/>
      <c r="E47" s="158">
        <f>SUM(E8:E44)</f>
        <v>0</v>
      </c>
      <c r="F47" s="90"/>
      <c r="G47" s="91" t="s">
        <v>39</v>
      </c>
      <c r="H47" s="72"/>
      <c r="I47" s="92"/>
      <c r="J47" s="158">
        <f>SUM(J8:J44)</f>
        <v>0</v>
      </c>
      <c r="K47" s="73"/>
      <c r="L47" s="93" t="s">
        <v>40</v>
      </c>
      <c r="M47" s="94"/>
      <c r="N47" s="74"/>
      <c r="O47" s="158">
        <f>SUM(O8:O44)</f>
        <v>0</v>
      </c>
      <c r="P47" s="14"/>
      <c r="Q47" s="14"/>
      <c r="R47" s="14"/>
      <c r="S47" s="14"/>
    </row>
    <row r="48" spans="1:19" ht="15.75" thickBot="1" x14ac:dyDescent="0.3">
      <c r="A48" s="14"/>
      <c r="B48" s="14"/>
      <c r="C48" s="31"/>
      <c r="D48" s="27"/>
      <c r="E48" s="19"/>
      <c r="F48" s="31"/>
      <c r="G48" s="31"/>
      <c r="H48" s="31"/>
      <c r="I48" s="27"/>
      <c r="J48" s="19"/>
      <c r="K48" s="31"/>
      <c r="L48" s="31"/>
      <c r="M48" s="31"/>
      <c r="N48" s="27"/>
      <c r="O48" s="19"/>
      <c r="P48" s="14"/>
      <c r="Q48" s="14"/>
      <c r="R48" s="14"/>
      <c r="S48" s="14"/>
    </row>
    <row r="49" spans="1:19" ht="15.75" thickBot="1" x14ac:dyDescent="0.3">
      <c r="A49" s="14"/>
      <c r="B49" s="14"/>
      <c r="C49" s="31"/>
      <c r="D49" s="73" t="s">
        <v>54</v>
      </c>
      <c r="E49" s="74"/>
      <c r="F49" s="75"/>
      <c r="G49" s="76"/>
      <c r="H49" s="31"/>
      <c r="I49" s="27"/>
      <c r="J49" s="19"/>
      <c r="K49" s="63" t="s">
        <v>41</v>
      </c>
      <c r="L49" s="159">
        <f>E47+J47+O47+G56</f>
        <v>0</v>
      </c>
      <c r="M49" s="31"/>
      <c r="N49" s="63" t="s">
        <v>42</v>
      </c>
      <c r="O49" s="77"/>
      <c r="P49" s="78"/>
      <c r="Q49" s="78"/>
      <c r="R49" s="78"/>
      <c r="S49" s="160">
        <f>Voorcalculatie!J190</f>
        <v>0</v>
      </c>
    </row>
    <row r="50" spans="1:19" ht="15.75" thickBot="1" x14ac:dyDescent="0.3">
      <c r="A50" s="14"/>
      <c r="B50" s="14"/>
      <c r="C50" s="31"/>
      <c r="D50" s="45"/>
      <c r="E50" s="27"/>
      <c r="F50" s="31"/>
      <c r="G50" s="57"/>
      <c r="H50" s="31"/>
      <c r="I50" s="27"/>
      <c r="J50" s="19"/>
      <c r="K50" s="64" t="s">
        <v>24</v>
      </c>
      <c r="L50" s="161">
        <f>Voorcalculatie!W190</f>
        <v>0</v>
      </c>
      <c r="M50" s="31"/>
      <c r="N50" s="70" t="s">
        <v>43</v>
      </c>
      <c r="O50" s="71"/>
      <c r="P50" s="72"/>
      <c r="Q50" s="72"/>
      <c r="R50" s="72"/>
      <c r="S50" s="162">
        <f>Voorcalculatie!J194</f>
        <v>0</v>
      </c>
    </row>
    <row r="51" spans="1:19" ht="15.75" thickBot="1" x14ac:dyDescent="0.3">
      <c r="A51" s="14"/>
      <c r="C51" s="31"/>
      <c r="D51" s="23"/>
      <c r="E51" s="27"/>
      <c r="F51" s="24"/>
      <c r="G51" s="56"/>
      <c r="H51" s="31"/>
      <c r="I51" s="27"/>
      <c r="J51" s="19"/>
      <c r="K51" s="64"/>
      <c r="L51" s="62"/>
      <c r="M51" s="31"/>
      <c r="N51" s="79"/>
      <c r="O51" s="79"/>
      <c r="P51" s="80"/>
      <c r="Q51" s="80"/>
      <c r="R51" s="80"/>
      <c r="S51" s="80"/>
    </row>
    <row r="52" spans="1:19" ht="15.75" thickBot="1" x14ac:dyDescent="0.3">
      <c r="A52" s="14"/>
      <c r="B52" s="14"/>
      <c r="C52" s="31"/>
      <c r="D52" s="45"/>
      <c r="E52" s="27"/>
      <c r="F52" s="31"/>
      <c r="G52" s="65"/>
      <c r="H52" s="31"/>
      <c r="I52" s="27"/>
      <c r="J52" s="19"/>
      <c r="K52" s="53" t="s">
        <v>48</v>
      </c>
      <c r="L52" s="158">
        <f>L50-L49</f>
        <v>0</v>
      </c>
      <c r="M52" s="31"/>
      <c r="N52" s="81" t="s">
        <v>44</v>
      </c>
      <c r="O52" s="77"/>
      <c r="P52" s="78"/>
      <c r="Q52" s="78"/>
      <c r="R52" s="78"/>
      <c r="S52" s="163">
        <f>Voorcalculatie!J197</f>
        <v>0</v>
      </c>
    </row>
    <row r="53" spans="1:19" x14ac:dyDescent="0.25">
      <c r="A53" s="14"/>
      <c r="B53" s="14"/>
      <c r="C53" s="31"/>
      <c r="D53" s="45"/>
      <c r="E53" s="27"/>
      <c r="F53" s="31"/>
      <c r="G53" s="57"/>
      <c r="H53" s="31"/>
      <c r="I53" s="27"/>
      <c r="J53" s="19"/>
      <c r="K53" s="31"/>
      <c r="L53" s="31"/>
      <c r="M53" s="31"/>
      <c r="N53" s="82" t="s">
        <v>45</v>
      </c>
      <c r="O53" s="79"/>
      <c r="P53" s="80"/>
      <c r="Q53" s="80"/>
      <c r="R53" s="80"/>
      <c r="S53" s="164">
        <f>C46</f>
        <v>0</v>
      </c>
    </row>
    <row r="54" spans="1:19" x14ac:dyDescent="0.25">
      <c r="A54" s="14"/>
      <c r="B54" s="14"/>
      <c r="C54" s="31"/>
      <c r="D54" s="45"/>
      <c r="E54" s="27"/>
      <c r="F54" s="31"/>
      <c r="G54" s="57"/>
      <c r="H54" s="31"/>
      <c r="I54" s="27"/>
      <c r="J54" s="19"/>
      <c r="K54" s="31"/>
      <c r="L54" s="31"/>
      <c r="M54" s="31"/>
      <c r="N54" s="82"/>
      <c r="O54" s="79"/>
      <c r="P54" s="80"/>
      <c r="Q54" s="80"/>
      <c r="R54" s="80"/>
      <c r="S54" s="62"/>
    </row>
    <row r="55" spans="1:19" x14ac:dyDescent="0.25">
      <c r="A55" s="14"/>
      <c r="B55" s="14"/>
      <c r="C55" s="31"/>
      <c r="D55" s="45"/>
      <c r="E55" s="27"/>
      <c r="F55" s="31"/>
      <c r="G55" s="57"/>
      <c r="H55" s="31"/>
      <c r="I55" s="27"/>
      <c r="J55" s="19"/>
      <c r="K55" s="31"/>
      <c r="L55" s="31"/>
      <c r="M55" s="31"/>
      <c r="N55" s="82" t="s">
        <v>46</v>
      </c>
      <c r="O55" s="79"/>
      <c r="P55" s="80"/>
      <c r="Q55" s="80"/>
      <c r="R55" s="80"/>
      <c r="S55" s="165">
        <f>S53-S52</f>
        <v>0</v>
      </c>
    </row>
    <row r="56" spans="1:19" ht="15.75" thickBot="1" x14ac:dyDescent="0.3">
      <c r="A56" s="14"/>
      <c r="B56" s="14"/>
      <c r="C56" s="31"/>
      <c r="D56" s="70" t="s">
        <v>38</v>
      </c>
      <c r="E56" s="71"/>
      <c r="F56" s="72"/>
      <c r="G56" s="162">
        <f>SUM(G49:G55)</f>
        <v>0</v>
      </c>
      <c r="H56" s="31"/>
      <c r="I56" s="27"/>
      <c r="J56" s="19"/>
      <c r="K56" s="31"/>
      <c r="L56" s="31"/>
      <c r="M56" s="31"/>
      <c r="N56" s="83" t="s">
        <v>47</v>
      </c>
      <c r="O56" s="71"/>
      <c r="P56" s="72"/>
      <c r="Q56" s="72"/>
      <c r="R56" s="72"/>
      <c r="S56" s="84"/>
    </row>
    <row r="57" spans="1:19" x14ac:dyDescent="0.25">
      <c r="A57" s="14"/>
      <c r="B57" s="14"/>
      <c r="C57" s="31"/>
      <c r="D57" s="27"/>
      <c r="E57" s="19"/>
      <c r="F57" s="31"/>
      <c r="G57" s="31"/>
      <c r="H57" s="31"/>
      <c r="I57" s="27"/>
      <c r="J57" s="19"/>
      <c r="K57" s="31"/>
      <c r="L57" s="31"/>
      <c r="M57" s="31"/>
      <c r="N57" s="27"/>
      <c r="O57" s="19"/>
      <c r="P57" s="14"/>
      <c r="Q57" s="14"/>
      <c r="R57" s="14"/>
      <c r="S57" s="14"/>
    </row>
    <row r="58" spans="1:19" x14ac:dyDescent="0.25">
      <c r="A58" s="14"/>
      <c r="B58" s="14"/>
      <c r="C58" s="14"/>
      <c r="D58" s="14"/>
      <c r="E58" s="19"/>
      <c r="F58" s="14"/>
      <c r="G58" s="14"/>
      <c r="H58" s="14"/>
      <c r="I58" s="14"/>
      <c r="J58" s="19"/>
      <c r="K58" s="14"/>
      <c r="L58" s="14"/>
      <c r="M58" s="14"/>
      <c r="N58" s="14"/>
      <c r="O58" s="19"/>
      <c r="P58" s="14"/>
      <c r="Q58" s="14"/>
      <c r="R58" s="14"/>
      <c r="S58" s="14"/>
    </row>
    <row r="59" spans="1:19" x14ac:dyDescent="0.25">
      <c r="A59" s="14"/>
      <c r="B59" s="14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14"/>
      <c r="Q59" s="14"/>
      <c r="R59" s="14"/>
      <c r="S59" s="14"/>
    </row>
    <row r="60" spans="1:19" x14ac:dyDescent="0.25">
      <c r="A60" s="14"/>
      <c r="B60" s="14"/>
      <c r="C60" s="31"/>
      <c r="D60" s="27"/>
      <c r="E60" s="19"/>
      <c r="F60" s="31"/>
      <c r="G60" s="31"/>
      <c r="H60" s="31"/>
      <c r="I60" s="27"/>
      <c r="J60" s="19"/>
      <c r="K60" s="31"/>
      <c r="L60" s="31"/>
      <c r="M60" s="31"/>
      <c r="N60" s="27"/>
      <c r="O60" s="19"/>
      <c r="P60" s="14"/>
      <c r="Q60" s="14"/>
      <c r="R60" s="14"/>
      <c r="S60" s="14"/>
    </row>
    <row r="61" spans="1:19" x14ac:dyDescent="0.25">
      <c r="A61" s="14"/>
      <c r="B61" s="14"/>
      <c r="C61" s="31"/>
      <c r="D61" s="27"/>
      <c r="E61" s="19"/>
      <c r="F61" s="31"/>
      <c r="G61" s="31"/>
      <c r="H61" s="31"/>
      <c r="I61" s="27"/>
      <c r="J61" s="19"/>
      <c r="K61" s="31"/>
      <c r="L61" s="31"/>
      <c r="M61" s="31"/>
      <c r="N61" s="27"/>
      <c r="O61" s="19"/>
      <c r="P61" s="14"/>
      <c r="Q61" s="14"/>
      <c r="R61" s="14"/>
      <c r="S61" s="14"/>
    </row>
    <row r="62" spans="1:19" x14ac:dyDescent="0.25">
      <c r="A62" s="14"/>
      <c r="B62" s="14"/>
      <c r="C62" s="31"/>
      <c r="D62" s="27"/>
      <c r="E62" s="19"/>
      <c r="F62" s="31"/>
      <c r="G62" s="31"/>
      <c r="H62" s="31"/>
      <c r="I62" s="27"/>
      <c r="J62" s="19"/>
      <c r="K62" s="31"/>
      <c r="L62" s="31"/>
      <c r="M62" s="31"/>
      <c r="N62" s="27"/>
      <c r="O62" s="19"/>
      <c r="P62" s="14"/>
      <c r="Q62" s="14"/>
      <c r="R62" s="14"/>
      <c r="S62" s="14"/>
    </row>
    <row r="63" spans="1:19" x14ac:dyDescent="0.25">
      <c r="A63" s="14"/>
      <c r="B63" s="14"/>
      <c r="C63" s="31"/>
      <c r="D63" s="27"/>
      <c r="E63" s="19"/>
      <c r="F63" s="31"/>
      <c r="G63" s="31"/>
      <c r="H63" s="31"/>
      <c r="I63" s="27"/>
      <c r="J63" s="19"/>
      <c r="K63" s="31"/>
      <c r="L63" s="31"/>
      <c r="M63" s="31"/>
      <c r="N63" s="27"/>
      <c r="O63" s="19"/>
      <c r="P63" s="14"/>
      <c r="Q63" s="14"/>
      <c r="R63" s="14"/>
      <c r="S63" s="14"/>
    </row>
    <row r="64" spans="1:19" x14ac:dyDescent="0.25">
      <c r="A64" s="14"/>
      <c r="B64" s="14"/>
      <c r="C64" s="31"/>
      <c r="D64" s="27"/>
      <c r="E64" s="19"/>
      <c r="F64" s="31"/>
      <c r="G64" s="31"/>
      <c r="H64" s="31"/>
      <c r="I64" s="27"/>
      <c r="J64" s="19"/>
      <c r="K64" s="31"/>
      <c r="L64" s="31"/>
      <c r="M64" s="31"/>
      <c r="N64" s="27"/>
      <c r="O64" s="19"/>
      <c r="P64" s="14"/>
      <c r="Q64" s="14"/>
      <c r="R64" s="14"/>
      <c r="S64" s="14"/>
    </row>
    <row r="65" spans="1:19" x14ac:dyDescent="0.25">
      <c r="A65" s="14"/>
      <c r="B65" s="14"/>
      <c r="C65" s="31"/>
      <c r="D65" s="27"/>
      <c r="E65" s="19"/>
      <c r="F65" s="31"/>
      <c r="G65" s="31"/>
      <c r="H65" s="31"/>
      <c r="I65" s="27"/>
      <c r="J65" s="19"/>
      <c r="K65" s="31"/>
      <c r="L65" s="31"/>
      <c r="M65" s="31"/>
      <c r="N65" s="27"/>
      <c r="O65" s="19"/>
      <c r="P65" s="14"/>
      <c r="Q65" s="14"/>
      <c r="R65" s="14"/>
      <c r="S65" s="14"/>
    </row>
    <row r="66" spans="1:19" x14ac:dyDescent="0.25">
      <c r="A66" s="14"/>
      <c r="B66" s="14"/>
      <c r="C66" s="31"/>
      <c r="D66" s="27"/>
      <c r="E66" s="19"/>
      <c r="F66" s="31"/>
      <c r="G66" s="31"/>
      <c r="H66" s="31"/>
      <c r="I66" s="27"/>
      <c r="J66" s="19"/>
      <c r="K66" s="31"/>
      <c r="L66" s="31"/>
      <c r="M66" s="31"/>
      <c r="N66" s="27"/>
      <c r="O66" s="19"/>
      <c r="P66" s="14"/>
      <c r="Q66" s="14"/>
      <c r="R66" s="14"/>
      <c r="S66" s="14"/>
    </row>
    <row r="67" spans="1:19" x14ac:dyDescent="0.25">
      <c r="A67" s="14"/>
      <c r="B67" s="14"/>
      <c r="C67" s="31"/>
      <c r="D67" s="27"/>
      <c r="E67" s="19"/>
      <c r="F67" s="31"/>
      <c r="G67" s="31"/>
      <c r="H67" s="31"/>
      <c r="I67" s="27"/>
      <c r="J67" s="19"/>
      <c r="K67" s="31"/>
      <c r="L67" s="31"/>
      <c r="M67" s="31"/>
      <c r="N67" s="27"/>
      <c r="O67" s="19"/>
      <c r="P67" s="14"/>
      <c r="Q67" s="14"/>
      <c r="R67" s="14"/>
      <c r="S67" s="14"/>
    </row>
    <row r="68" spans="1:19" x14ac:dyDescent="0.25">
      <c r="A68" s="14"/>
      <c r="B68" s="14"/>
      <c r="C68" s="31"/>
      <c r="D68" s="27"/>
      <c r="E68" s="19"/>
      <c r="F68" s="31"/>
      <c r="G68" s="31"/>
      <c r="H68" s="31"/>
      <c r="I68" s="27"/>
      <c r="J68" s="19"/>
      <c r="K68" s="31"/>
      <c r="L68" s="31"/>
      <c r="M68" s="31"/>
      <c r="N68" s="27"/>
      <c r="O68" s="19"/>
      <c r="P68" s="14"/>
      <c r="Q68" s="14"/>
      <c r="R68" s="14"/>
      <c r="S68" s="14"/>
    </row>
    <row r="69" spans="1:19" x14ac:dyDescent="0.25">
      <c r="A69" s="14"/>
      <c r="B69" s="14"/>
      <c r="C69" s="31"/>
      <c r="D69" s="27"/>
      <c r="E69" s="19"/>
      <c r="F69" s="31"/>
      <c r="G69" s="31"/>
      <c r="H69" s="31"/>
      <c r="I69" s="27"/>
      <c r="J69" s="19"/>
      <c r="K69" s="31"/>
      <c r="L69" s="31"/>
      <c r="M69" s="31"/>
      <c r="N69" s="27"/>
      <c r="O69" s="19"/>
      <c r="P69" s="14"/>
      <c r="Q69" s="14"/>
      <c r="R69" s="14"/>
      <c r="S69" s="14"/>
    </row>
    <row r="70" spans="1:19" x14ac:dyDescent="0.25">
      <c r="A70" s="14"/>
      <c r="B70" s="14"/>
      <c r="C70" s="31"/>
      <c r="D70" s="27"/>
      <c r="E70" s="19"/>
      <c r="F70" s="31"/>
      <c r="G70" s="31"/>
      <c r="H70" s="31"/>
      <c r="I70" s="27"/>
      <c r="J70" s="19"/>
      <c r="K70" s="31"/>
      <c r="L70" s="31"/>
      <c r="M70" s="31"/>
      <c r="N70" s="27"/>
      <c r="O70" s="19"/>
      <c r="P70" s="14"/>
      <c r="Q70" s="14"/>
      <c r="R70" s="14"/>
      <c r="S70" s="14"/>
    </row>
    <row r="71" spans="1:19" x14ac:dyDescent="0.25">
      <c r="A71" s="14"/>
      <c r="B71" s="14"/>
      <c r="C71" s="31"/>
      <c r="D71" s="27"/>
      <c r="E71" s="19"/>
      <c r="F71" s="31"/>
      <c r="G71" s="31"/>
      <c r="H71" s="31"/>
      <c r="I71" s="27"/>
      <c r="J71" s="19"/>
      <c r="K71" s="31"/>
      <c r="L71" s="31"/>
      <c r="M71" s="31"/>
      <c r="N71" s="27"/>
      <c r="O71" s="19"/>
      <c r="P71" s="14"/>
      <c r="Q71" s="14"/>
      <c r="R71" s="14"/>
      <c r="S71" s="14"/>
    </row>
    <row r="72" spans="1:19" x14ac:dyDescent="0.25">
      <c r="A72" s="14"/>
      <c r="B72" s="14"/>
      <c r="C72" s="14"/>
      <c r="D72" s="14"/>
      <c r="E72" s="19"/>
      <c r="F72" s="14"/>
      <c r="G72" s="14"/>
      <c r="H72" s="14"/>
      <c r="I72" s="14"/>
      <c r="J72" s="19"/>
      <c r="K72" s="14"/>
      <c r="L72" s="14"/>
      <c r="M72" s="14"/>
      <c r="N72" s="14"/>
      <c r="O72" s="19"/>
      <c r="P72" s="14"/>
      <c r="Q72" s="14"/>
      <c r="R72" s="14"/>
      <c r="S72" s="14"/>
    </row>
    <row r="73" spans="1:19" x14ac:dyDescent="0.25">
      <c r="A73" s="14"/>
      <c r="B73" s="14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14"/>
      <c r="Q73" s="14"/>
      <c r="R73" s="14"/>
      <c r="S73" s="14"/>
    </row>
    <row r="74" spans="1:19" x14ac:dyDescent="0.25">
      <c r="A74" s="14"/>
      <c r="B74" s="14"/>
      <c r="C74" s="31"/>
      <c r="D74" s="27"/>
      <c r="E74" s="19"/>
      <c r="F74" s="31"/>
      <c r="G74" s="31"/>
      <c r="H74" s="31"/>
      <c r="I74" s="27"/>
      <c r="J74" s="19"/>
      <c r="K74" s="31"/>
      <c r="L74" s="31"/>
      <c r="M74" s="31"/>
      <c r="N74" s="27"/>
      <c r="O74" s="19"/>
      <c r="P74" s="14"/>
      <c r="Q74" s="14"/>
      <c r="R74" s="14"/>
      <c r="S74" s="14"/>
    </row>
    <row r="75" spans="1:19" x14ac:dyDescent="0.25">
      <c r="A75" s="14"/>
      <c r="B75" s="14"/>
      <c r="C75" s="31"/>
      <c r="D75" s="27"/>
      <c r="E75" s="19"/>
      <c r="F75" s="31"/>
      <c r="G75" s="31"/>
      <c r="H75" s="31"/>
      <c r="I75" s="27"/>
      <c r="J75" s="19"/>
      <c r="K75" s="31"/>
      <c r="L75" s="31"/>
      <c r="M75" s="31"/>
      <c r="N75" s="27"/>
      <c r="O75" s="19"/>
      <c r="P75" s="14"/>
      <c r="Q75" s="14"/>
      <c r="R75" s="14"/>
      <c r="S75" s="14"/>
    </row>
    <row r="76" spans="1:19" x14ac:dyDescent="0.25">
      <c r="A76" s="14"/>
      <c r="B76" s="14"/>
      <c r="C76" s="31"/>
      <c r="D76" s="27"/>
      <c r="E76" s="19"/>
      <c r="F76" s="31"/>
      <c r="G76" s="31"/>
      <c r="H76" s="31"/>
      <c r="I76" s="27"/>
      <c r="J76" s="19"/>
      <c r="K76" s="31"/>
      <c r="L76" s="31"/>
      <c r="M76" s="31"/>
      <c r="N76" s="27"/>
      <c r="O76" s="19"/>
      <c r="P76" s="14"/>
      <c r="Q76" s="14"/>
      <c r="R76" s="14"/>
      <c r="S76" s="14"/>
    </row>
    <row r="77" spans="1:19" x14ac:dyDescent="0.25">
      <c r="A77" s="14"/>
      <c r="B77" s="14"/>
      <c r="C77" s="31"/>
      <c r="D77" s="27"/>
      <c r="E77" s="19"/>
      <c r="F77" s="31"/>
      <c r="G77" s="31"/>
      <c r="H77" s="31"/>
      <c r="I77" s="27"/>
      <c r="J77" s="19"/>
      <c r="K77" s="31"/>
      <c r="L77" s="31"/>
      <c r="M77" s="31"/>
      <c r="N77" s="27"/>
      <c r="O77" s="19"/>
      <c r="P77" s="14"/>
      <c r="Q77" s="14"/>
      <c r="R77" s="14"/>
      <c r="S77" s="14"/>
    </row>
    <row r="78" spans="1:19" x14ac:dyDescent="0.25">
      <c r="A78" s="14"/>
      <c r="B78" s="14"/>
      <c r="C78" s="31"/>
      <c r="D78" s="27"/>
      <c r="E78" s="19"/>
      <c r="F78" s="31"/>
      <c r="G78" s="31"/>
      <c r="H78" s="31"/>
      <c r="I78" s="27"/>
      <c r="J78" s="19"/>
      <c r="K78" s="31"/>
      <c r="L78" s="31"/>
      <c r="M78" s="31"/>
      <c r="N78" s="27"/>
      <c r="O78" s="19"/>
      <c r="P78" s="14"/>
      <c r="Q78" s="14"/>
      <c r="R78" s="14"/>
      <c r="S78" s="14"/>
    </row>
    <row r="79" spans="1:19" x14ac:dyDescent="0.25">
      <c r="A79" s="14"/>
      <c r="B79" s="14"/>
      <c r="C79" s="31"/>
      <c r="D79" s="27"/>
      <c r="E79" s="19"/>
      <c r="F79" s="31"/>
      <c r="G79" s="31"/>
      <c r="H79" s="31"/>
      <c r="I79" s="27"/>
      <c r="J79" s="19"/>
      <c r="K79" s="31"/>
      <c r="L79" s="31"/>
      <c r="M79" s="31"/>
      <c r="N79" s="27"/>
      <c r="O79" s="19"/>
      <c r="P79" s="14"/>
      <c r="Q79" s="14"/>
      <c r="R79" s="14"/>
      <c r="S79" s="14"/>
    </row>
    <row r="80" spans="1:19" x14ac:dyDescent="0.25">
      <c r="A80" s="14"/>
      <c r="B80" s="14"/>
      <c r="C80" s="31"/>
      <c r="D80" s="27"/>
      <c r="E80" s="19"/>
      <c r="F80" s="31"/>
      <c r="G80" s="31"/>
      <c r="H80" s="31"/>
      <c r="I80" s="27"/>
      <c r="J80" s="19"/>
      <c r="K80" s="31"/>
      <c r="L80" s="31"/>
      <c r="M80" s="31"/>
      <c r="N80" s="27"/>
      <c r="O80" s="19"/>
      <c r="P80" s="14"/>
      <c r="Q80" s="14"/>
      <c r="R80" s="14"/>
      <c r="S80" s="14"/>
    </row>
    <row r="81" spans="1:19" x14ac:dyDescent="0.25">
      <c r="A81" s="14"/>
      <c r="B81" s="14"/>
      <c r="C81" s="31"/>
      <c r="D81" s="27"/>
      <c r="E81" s="19"/>
      <c r="F81" s="31"/>
      <c r="G81" s="31"/>
      <c r="H81" s="31"/>
      <c r="I81" s="27"/>
      <c r="J81" s="19"/>
      <c r="K81" s="31"/>
      <c r="L81" s="31"/>
      <c r="M81" s="31"/>
      <c r="N81" s="27"/>
      <c r="O81" s="19"/>
      <c r="P81" s="14"/>
      <c r="Q81" s="14"/>
      <c r="R81" s="14"/>
      <c r="S81" s="14"/>
    </row>
    <row r="82" spans="1:19" x14ac:dyDescent="0.25">
      <c r="A82" s="14"/>
      <c r="B82" s="14"/>
      <c r="C82" s="31"/>
      <c r="D82" s="27"/>
      <c r="E82" s="19"/>
      <c r="F82" s="31"/>
      <c r="G82" s="31"/>
      <c r="H82" s="31"/>
      <c r="I82" s="27"/>
      <c r="J82" s="19"/>
      <c r="K82" s="31"/>
      <c r="L82" s="31"/>
      <c r="M82" s="31"/>
      <c r="N82" s="27"/>
      <c r="O82" s="19"/>
      <c r="P82" s="14"/>
      <c r="Q82" s="14"/>
      <c r="R82" s="14"/>
      <c r="S82" s="14"/>
    </row>
    <row r="83" spans="1:19" x14ac:dyDescent="0.25">
      <c r="A83" s="14"/>
      <c r="B83" s="14"/>
      <c r="C83" s="31"/>
      <c r="D83" s="27"/>
      <c r="E83" s="19"/>
      <c r="F83" s="31"/>
      <c r="G83" s="31"/>
      <c r="H83" s="31"/>
      <c r="I83" s="27"/>
      <c r="J83" s="19"/>
      <c r="K83" s="31"/>
      <c r="L83" s="31"/>
      <c r="M83" s="31"/>
      <c r="N83" s="27"/>
      <c r="O83" s="19"/>
      <c r="P83" s="14"/>
      <c r="Q83" s="14"/>
      <c r="R83" s="14"/>
      <c r="S83" s="14"/>
    </row>
    <row r="84" spans="1:19" x14ac:dyDescent="0.25">
      <c r="A84" s="14"/>
      <c r="B84" s="14"/>
      <c r="C84" s="31"/>
      <c r="D84" s="27"/>
      <c r="E84" s="19"/>
      <c r="F84" s="31"/>
      <c r="G84" s="31"/>
      <c r="H84" s="31"/>
      <c r="I84" s="27"/>
      <c r="J84" s="19"/>
      <c r="K84" s="31"/>
      <c r="L84" s="31"/>
      <c r="M84" s="31"/>
      <c r="N84" s="27"/>
      <c r="O84" s="19"/>
      <c r="P84" s="14"/>
      <c r="Q84" s="14"/>
      <c r="R84" s="14"/>
      <c r="S84" s="14"/>
    </row>
    <row r="85" spans="1:19" x14ac:dyDescent="0.25">
      <c r="A85" s="14"/>
      <c r="B85" s="14"/>
      <c r="C85" s="31"/>
      <c r="D85" s="27"/>
      <c r="E85" s="19"/>
      <c r="F85" s="31"/>
      <c r="G85" s="31"/>
      <c r="H85" s="31"/>
      <c r="I85" s="27"/>
      <c r="J85" s="19"/>
      <c r="K85" s="31"/>
      <c r="L85" s="31"/>
      <c r="M85" s="31"/>
      <c r="N85" s="27"/>
      <c r="O85" s="19"/>
      <c r="P85" s="14"/>
      <c r="Q85" s="14"/>
      <c r="R85" s="14"/>
      <c r="S85" s="14"/>
    </row>
    <row r="86" spans="1:19" x14ac:dyDescent="0.25">
      <c r="A86" s="14"/>
      <c r="B86" s="14"/>
      <c r="C86" s="14"/>
      <c r="D86" s="14"/>
      <c r="E86" s="19"/>
      <c r="F86" s="14"/>
      <c r="G86" s="14"/>
      <c r="H86" s="14"/>
      <c r="I86" s="14"/>
      <c r="J86" s="19"/>
      <c r="K86" s="14"/>
      <c r="L86" s="14"/>
      <c r="M86" s="14"/>
      <c r="N86" s="14"/>
      <c r="O86" s="19"/>
      <c r="P86" s="14"/>
      <c r="Q86" s="14"/>
      <c r="R86" s="14"/>
      <c r="S86" s="14"/>
    </row>
    <row r="87" spans="1:19" x14ac:dyDescent="0.25">
      <c r="A87" s="14"/>
      <c r="B87" s="14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14"/>
      <c r="Q87" s="14"/>
      <c r="R87" s="14"/>
      <c r="S87" s="14"/>
    </row>
    <row r="88" spans="1:19" x14ac:dyDescent="0.25">
      <c r="A88" s="14"/>
      <c r="B88" s="14"/>
      <c r="C88" s="31"/>
      <c r="D88" s="27"/>
      <c r="E88" s="19"/>
      <c r="F88" s="31"/>
      <c r="G88" s="31"/>
      <c r="H88" s="31"/>
      <c r="I88" s="27"/>
      <c r="J88" s="19"/>
      <c r="K88" s="31"/>
      <c r="L88" s="31"/>
      <c r="M88" s="31"/>
      <c r="N88" s="27"/>
      <c r="O88" s="19"/>
      <c r="P88" s="14"/>
      <c r="Q88" s="14"/>
      <c r="R88" s="14"/>
      <c r="S88" s="14"/>
    </row>
    <row r="89" spans="1:19" x14ac:dyDescent="0.25">
      <c r="A89" s="14"/>
      <c r="B89" s="14"/>
      <c r="C89" s="31"/>
      <c r="D89" s="27"/>
      <c r="E89" s="19"/>
      <c r="F89" s="31"/>
      <c r="G89" s="31"/>
      <c r="H89" s="31"/>
      <c r="I89" s="27"/>
      <c r="J89" s="19"/>
      <c r="K89" s="31"/>
      <c r="L89" s="31"/>
      <c r="M89" s="31"/>
      <c r="N89" s="27"/>
      <c r="O89" s="19"/>
      <c r="P89" s="14"/>
      <c r="Q89" s="14"/>
      <c r="R89" s="14"/>
      <c r="S89" s="14"/>
    </row>
    <row r="90" spans="1:19" x14ac:dyDescent="0.25">
      <c r="A90" s="14"/>
      <c r="B90" s="14"/>
      <c r="C90" s="31"/>
      <c r="D90" s="27"/>
      <c r="E90" s="19"/>
      <c r="F90" s="31"/>
      <c r="G90" s="31"/>
      <c r="H90" s="31"/>
      <c r="I90" s="27"/>
      <c r="J90" s="19"/>
      <c r="K90" s="31"/>
      <c r="L90" s="31"/>
      <c r="M90" s="31"/>
      <c r="N90" s="27"/>
      <c r="O90" s="19"/>
      <c r="P90" s="14"/>
      <c r="Q90" s="14"/>
      <c r="R90" s="14"/>
      <c r="S90" s="14"/>
    </row>
    <row r="91" spans="1:19" x14ac:dyDescent="0.25">
      <c r="A91" s="14"/>
      <c r="B91" s="14"/>
      <c r="C91" s="31"/>
      <c r="D91" s="27"/>
      <c r="E91" s="19"/>
      <c r="F91" s="31"/>
      <c r="G91" s="31"/>
      <c r="H91" s="31"/>
      <c r="I91" s="27"/>
      <c r="J91" s="19"/>
      <c r="K91" s="31"/>
      <c r="L91" s="31"/>
      <c r="M91" s="31"/>
      <c r="N91" s="27"/>
      <c r="O91" s="19"/>
      <c r="P91" s="14"/>
      <c r="Q91" s="14"/>
      <c r="R91" s="14"/>
      <c r="S91" s="14"/>
    </row>
    <row r="92" spans="1:19" x14ac:dyDescent="0.25">
      <c r="A92" s="14"/>
      <c r="B92" s="14"/>
      <c r="C92" s="31"/>
      <c r="D92" s="27"/>
      <c r="E92" s="19"/>
      <c r="F92" s="31"/>
      <c r="G92" s="31"/>
      <c r="H92" s="31"/>
      <c r="I92" s="27"/>
      <c r="J92" s="19"/>
      <c r="K92" s="31"/>
      <c r="L92" s="31"/>
      <c r="M92" s="31"/>
      <c r="N92" s="27"/>
      <c r="O92" s="19"/>
      <c r="P92" s="14"/>
      <c r="Q92" s="14"/>
      <c r="R92" s="14"/>
      <c r="S92" s="14"/>
    </row>
    <row r="93" spans="1:19" x14ac:dyDescent="0.25">
      <c r="A93" s="14"/>
      <c r="B93" s="14"/>
      <c r="C93" s="31"/>
      <c r="D93" s="27"/>
      <c r="E93" s="19"/>
      <c r="F93" s="31"/>
      <c r="G93" s="31"/>
      <c r="H93" s="31"/>
      <c r="I93" s="27"/>
      <c r="J93" s="19"/>
      <c r="K93" s="31"/>
      <c r="L93" s="31"/>
      <c r="M93" s="31"/>
      <c r="N93" s="27"/>
      <c r="O93" s="19"/>
      <c r="P93" s="14"/>
      <c r="Q93" s="14"/>
      <c r="R93" s="14"/>
      <c r="S93" s="14"/>
    </row>
    <row r="94" spans="1:19" x14ac:dyDescent="0.25">
      <c r="A94" s="14"/>
      <c r="B94" s="14"/>
      <c r="C94" s="31"/>
      <c r="D94" s="27"/>
      <c r="E94" s="19"/>
      <c r="F94" s="31"/>
      <c r="G94" s="31"/>
      <c r="H94" s="31"/>
      <c r="I94" s="27"/>
      <c r="J94" s="19"/>
      <c r="K94" s="31"/>
      <c r="L94" s="31"/>
      <c r="M94" s="31"/>
      <c r="N94" s="27"/>
      <c r="O94" s="19"/>
      <c r="P94" s="14"/>
      <c r="Q94" s="14"/>
      <c r="R94" s="14"/>
      <c r="S94" s="14"/>
    </row>
    <row r="95" spans="1:19" x14ac:dyDescent="0.25">
      <c r="A95" s="14"/>
      <c r="B95" s="14"/>
      <c r="C95" s="31"/>
      <c r="D95" s="27"/>
      <c r="E95" s="19"/>
      <c r="F95" s="31"/>
      <c r="G95" s="31"/>
      <c r="H95" s="31"/>
      <c r="I95" s="27"/>
      <c r="J95" s="19"/>
      <c r="K95" s="31"/>
      <c r="L95" s="31"/>
      <c r="M95" s="31"/>
      <c r="N95" s="27"/>
      <c r="O95" s="19"/>
      <c r="P95" s="14"/>
      <c r="Q95" s="14"/>
      <c r="R95" s="14"/>
      <c r="S95" s="14"/>
    </row>
    <row r="96" spans="1:19" x14ac:dyDescent="0.25">
      <c r="A96" s="14"/>
      <c r="B96" s="14"/>
      <c r="C96" s="31"/>
      <c r="D96" s="27"/>
      <c r="E96" s="19"/>
      <c r="F96" s="31"/>
      <c r="G96" s="31"/>
      <c r="H96" s="31"/>
      <c r="I96" s="27"/>
      <c r="J96" s="19"/>
      <c r="K96" s="31"/>
      <c r="L96" s="31"/>
      <c r="M96" s="31"/>
      <c r="N96" s="27"/>
      <c r="O96" s="19"/>
      <c r="P96" s="14"/>
      <c r="Q96" s="14"/>
      <c r="R96" s="14"/>
      <c r="S96" s="14"/>
    </row>
    <row r="97" spans="1:19" x14ac:dyDescent="0.25">
      <c r="A97" s="14"/>
      <c r="B97" s="14"/>
      <c r="C97" s="31"/>
      <c r="D97" s="27"/>
      <c r="E97" s="19"/>
      <c r="F97" s="31"/>
      <c r="G97" s="31"/>
      <c r="H97" s="31"/>
      <c r="I97" s="27"/>
      <c r="J97" s="19"/>
      <c r="K97" s="31"/>
      <c r="L97" s="31"/>
      <c r="M97" s="31"/>
      <c r="N97" s="27"/>
      <c r="O97" s="19"/>
      <c r="P97" s="14"/>
      <c r="Q97" s="14"/>
      <c r="R97" s="14"/>
      <c r="S97" s="14"/>
    </row>
    <row r="98" spans="1:19" x14ac:dyDescent="0.25">
      <c r="A98" s="14"/>
      <c r="B98" s="14"/>
      <c r="C98" s="31"/>
      <c r="D98" s="27"/>
      <c r="E98" s="19"/>
      <c r="F98" s="31"/>
      <c r="G98" s="31"/>
      <c r="H98" s="31"/>
      <c r="I98" s="27"/>
      <c r="J98" s="19"/>
      <c r="K98" s="31"/>
      <c r="L98" s="31"/>
      <c r="M98" s="31"/>
      <c r="N98" s="27"/>
      <c r="O98" s="19"/>
      <c r="P98" s="14"/>
      <c r="Q98" s="14"/>
      <c r="R98" s="14"/>
      <c r="S98" s="14"/>
    </row>
    <row r="99" spans="1:19" x14ac:dyDescent="0.25">
      <c r="A99" s="14"/>
      <c r="B99" s="14"/>
      <c r="C99" s="31"/>
      <c r="D99" s="27"/>
      <c r="E99" s="19"/>
      <c r="F99" s="31"/>
      <c r="G99" s="31"/>
      <c r="H99" s="31"/>
      <c r="I99" s="27"/>
      <c r="J99" s="19"/>
      <c r="K99" s="31"/>
      <c r="L99" s="31"/>
      <c r="M99" s="31"/>
      <c r="N99" s="27"/>
      <c r="O99" s="19"/>
      <c r="P99" s="14"/>
      <c r="Q99" s="14"/>
      <c r="R99" s="14"/>
      <c r="S99" s="14"/>
    </row>
    <row r="100" spans="1:19" x14ac:dyDescent="0.25">
      <c r="A100" s="14"/>
      <c r="B100" s="14"/>
      <c r="C100" s="14"/>
      <c r="D100" s="14"/>
      <c r="E100" s="19"/>
      <c r="F100" s="14"/>
      <c r="G100" s="14"/>
      <c r="H100" s="14"/>
      <c r="I100" s="14"/>
      <c r="J100" s="19"/>
      <c r="K100" s="14"/>
      <c r="L100" s="14"/>
      <c r="M100" s="14"/>
      <c r="N100" s="14"/>
      <c r="O100" s="19"/>
      <c r="P100" s="14"/>
      <c r="Q100" s="14"/>
      <c r="R100" s="14"/>
      <c r="S100" s="14"/>
    </row>
    <row r="101" spans="1:19" x14ac:dyDescent="0.25">
      <c r="A101" s="14"/>
      <c r="B101" s="14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14"/>
      <c r="Q101" s="14"/>
      <c r="R101" s="14"/>
      <c r="S101" s="14"/>
    </row>
    <row r="102" spans="1:19" x14ac:dyDescent="0.25">
      <c r="A102" s="14"/>
      <c r="B102" s="14"/>
      <c r="C102" s="31"/>
      <c r="D102" s="27"/>
      <c r="E102" s="19"/>
      <c r="F102" s="31"/>
      <c r="G102" s="31"/>
      <c r="H102" s="31"/>
      <c r="I102" s="27"/>
      <c r="J102" s="19"/>
      <c r="K102" s="31"/>
      <c r="L102" s="31"/>
      <c r="M102" s="31"/>
      <c r="N102" s="27"/>
      <c r="O102" s="19"/>
      <c r="P102" s="14"/>
      <c r="Q102" s="14"/>
      <c r="R102" s="14"/>
      <c r="S102" s="14"/>
    </row>
    <row r="103" spans="1:19" x14ac:dyDescent="0.25">
      <c r="A103" s="14"/>
      <c r="B103" s="14"/>
      <c r="C103" s="31"/>
      <c r="D103" s="27"/>
      <c r="E103" s="19"/>
      <c r="F103" s="31"/>
      <c r="G103" s="31"/>
      <c r="H103" s="31"/>
      <c r="I103" s="27"/>
      <c r="J103" s="19"/>
      <c r="K103" s="31"/>
      <c r="L103" s="31"/>
      <c r="M103" s="31"/>
      <c r="N103" s="27"/>
      <c r="O103" s="19"/>
      <c r="P103" s="14"/>
      <c r="Q103" s="14"/>
      <c r="R103" s="14"/>
      <c r="S103" s="14"/>
    </row>
    <row r="104" spans="1:19" x14ac:dyDescent="0.25">
      <c r="A104" s="14"/>
      <c r="B104" s="14"/>
      <c r="C104" s="31"/>
      <c r="D104" s="27"/>
      <c r="E104" s="19"/>
      <c r="F104" s="31"/>
      <c r="G104" s="31"/>
      <c r="H104" s="31"/>
      <c r="I104" s="27"/>
      <c r="J104" s="19"/>
      <c r="K104" s="31"/>
      <c r="L104" s="31"/>
      <c r="M104" s="31"/>
      <c r="N104" s="27"/>
      <c r="O104" s="19"/>
      <c r="P104" s="14"/>
      <c r="Q104" s="14"/>
      <c r="R104" s="14"/>
      <c r="S104" s="14"/>
    </row>
    <row r="105" spans="1:19" x14ac:dyDescent="0.25">
      <c r="A105" s="14"/>
      <c r="B105" s="14"/>
      <c r="C105" s="31"/>
      <c r="D105" s="27"/>
      <c r="E105" s="19"/>
      <c r="F105" s="31"/>
      <c r="G105" s="31"/>
      <c r="H105" s="31"/>
      <c r="I105" s="27"/>
      <c r="J105" s="19"/>
      <c r="K105" s="31"/>
      <c r="L105" s="31"/>
      <c r="M105" s="31"/>
      <c r="N105" s="27"/>
      <c r="O105" s="19"/>
      <c r="P105" s="14"/>
      <c r="Q105" s="14"/>
      <c r="R105" s="14"/>
      <c r="S105" s="14"/>
    </row>
    <row r="106" spans="1:19" x14ac:dyDescent="0.25">
      <c r="A106" s="14"/>
      <c r="B106" s="14"/>
      <c r="C106" s="31"/>
      <c r="D106" s="27"/>
      <c r="E106" s="19"/>
      <c r="F106" s="31"/>
      <c r="G106" s="31"/>
      <c r="H106" s="31"/>
      <c r="I106" s="27"/>
      <c r="J106" s="19"/>
      <c r="K106" s="31"/>
      <c r="L106" s="31"/>
      <c r="M106" s="31"/>
      <c r="N106" s="27"/>
      <c r="O106" s="19"/>
      <c r="P106" s="14"/>
      <c r="Q106" s="14"/>
      <c r="R106" s="14"/>
      <c r="S106" s="14"/>
    </row>
    <row r="107" spans="1:19" x14ac:dyDescent="0.25">
      <c r="A107" s="14"/>
      <c r="B107" s="14"/>
      <c r="C107" s="31"/>
      <c r="D107" s="27"/>
      <c r="E107" s="19"/>
      <c r="F107" s="31"/>
      <c r="G107" s="31"/>
      <c r="H107" s="31"/>
      <c r="I107" s="27"/>
      <c r="J107" s="19"/>
      <c r="K107" s="31"/>
      <c r="L107" s="31"/>
      <c r="M107" s="31"/>
      <c r="N107" s="27"/>
      <c r="O107" s="19"/>
      <c r="P107" s="14"/>
      <c r="Q107" s="14"/>
      <c r="R107" s="14"/>
      <c r="S107" s="14"/>
    </row>
    <row r="108" spans="1:19" x14ac:dyDescent="0.25">
      <c r="A108" s="14"/>
      <c r="B108" s="14"/>
      <c r="C108" s="31"/>
      <c r="D108" s="27"/>
      <c r="E108" s="19"/>
      <c r="F108" s="31"/>
      <c r="G108" s="31"/>
      <c r="H108" s="31"/>
      <c r="I108" s="27"/>
      <c r="J108" s="19"/>
      <c r="K108" s="31"/>
      <c r="L108" s="31"/>
      <c r="M108" s="31"/>
      <c r="N108" s="27"/>
      <c r="O108" s="19"/>
      <c r="P108" s="14"/>
      <c r="Q108" s="14"/>
      <c r="R108" s="14"/>
      <c r="S108" s="14"/>
    </row>
    <row r="109" spans="1:19" x14ac:dyDescent="0.25">
      <c r="A109" s="14"/>
      <c r="B109" s="14"/>
      <c r="C109" s="31"/>
      <c r="D109" s="27"/>
      <c r="E109" s="19"/>
      <c r="F109" s="31"/>
      <c r="G109" s="31"/>
      <c r="H109" s="31"/>
      <c r="I109" s="27"/>
      <c r="J109" s="19"/>
      <c r="K109" s="31"/>
      <c r="L109" s="31"/>
      <c r="M109" s="31"/>
      <c r="N109" s="27"/>
      <c r="O109" s="19"/>
      <c r="P109" s="14"/>
      <c r="Q109" s="14"/>
      <c r="R109" s="14"/>
      <c r="S109" s="14"/>
    </row>
    <row r="110" spans="1:19" x14ac:dyDescent="0.25">
      <c r="A110" s="14"/>
      <c r="B110" s="14"/>
      <c r="C110" s="31"/>
      <c r="D110" s="27"/>
      <c r="E110" s="19"/>
      <c r="F110" s="31"/>
      <c r="G110" s="31"/>
      <c r="H110" s="31"/>
      <c r="I110" s="27"/>
      <c r="J110" s="19"/>
      <c r="K110" s="31"/>
      <c r="L110" s="31"/>
      <c r="M110" s="31"/>
      <c r="N110" s="27"/>
      <c r="O110" s="19"/>
      <c r="P110" s="14"/>
      <c r="Q110" s="14"/>
      <c r="R110" s="14"/>
      <c r="S110" s="14"/>
    </row>
    <row r="111" spans="1:19" x14ac:dyDescent="0.25">
      <c r="A111" s="14"/>
      <c r="B111" s="14"/>
      <c r="C111" s="31"/>
      <c r="D111" s="27"/>
      <c r="E111" s="19"/>
      <c r="F111" s="31"/>
      <c r="G111" s="31"/>
      <c r="H111" s="31"/>
      <c r="I111" s="27"/>
      <c r="J111" s="19"/>
      <c r="K111" s="31"/>
      <c r="L111" s="31"/>
      <c r="M111" s="31"/>
      <c r="N111" s="27"/>
      <c r="O111" s="19"/>
      <c r="P111" s="14"/>
      <c r="Q111" s="14"/>
      <c r="R111" s="14"/>
      <c r="S111" s="14"/>
    </row>
    <row r="112" spans="1:19" x14ac:dyDescent="0.25">
      <c r="A112" s="14"/>
      <c r="B112" s="14"/>
      <c r="C112" s="31"/>
      <c r="D112" s="27"/>
      <c r="E112" s="19"/>
      <c r="F112" s="31"/>
      <c r="G112" s="31"/>
      <c r="H112" s="31"/>
      <c r="I112" s="27"/>
      <c r="J112" s="19"/>
      <c r="K112" s="31"/>
      <c r="L112" s="31"/>
      <c r="M112" s="31"/>
      <c r="N112" s="27"/>
      <c r="O112" s="19"/>
      <c r="P112" s="14"/>
      <c r="Q112" s="14"/>
      <c r="R112" s="14"/>
      <c r="S112" s="14"/>
    </row>
    <row r="113" spans="1:19" x14ac:dyDescent="0.25">
      <c r="A113" s="14"/>
      <c r="B113" s="14"/>
      <c r="C113" s="31"/>
      <c r="D113" s="27"/>
      <c r="E113" s="19"/>
      <c r="F113" s="31"/>
      <c r="G113" s="31"/>
      <c r="H113" s="31"/>
      <c r="I113" s="27"/>
      <c r="J113" s="19"/>
      <c r="K113" s="31"/>
      <c r="L113" s="31"/>
      <c r="M113" s="31"/>
      <c r="N113" s="27"/>
      <c r="O113" s="19"/>
      <c r="P113" s="14"/>
      <c r="Q113" s="14"/>
      <c r="R113" s="14"/>
      <c r="S113" s="14"/>
    </row>
    <row r="114" spans="1:19" x14ac:dyDescent="0.25">
      <c r="A114" s="14"/>
      <c r="B114" s="14"/>
      <c r="C114" s="14"/>
      <c r="D114" s="14"/>
      <c r="E114" s="19"/>
      <c r="F114" s="14"/>
      <c r="G114" s="14"/>
      <c r="H114" s="14"/>
      <c r="I114" s="14"/>
      <c r="J114" s="19"/>
      <c r="K114" s="14"/>
      <c r="L114" s="14"/>
      <c r="M114" s="14"/>
      <c r="N114" s="14"/>
      <c r="O114" s="19"/>
      <c r="P114" s="14"/>
      <c r="Q114" s="14"/>
      <c r="R114" s="14"/>
      <c r="S114" s="14"/>
    </row>
    <row r="115" spans="1:19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</row>
    <row r="116" spans="1:19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</row>
    <row r="117" spans="1:19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</row>
    <row r="118" spans="1:19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</row>
    <row r="119" spans="1:19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</row>
    <row r="120" spans="1:19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</row>
    <row r="121" spans="1:19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</row>
    <row r="122" spans="1:19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</row>
    <row r="123" spans="1:19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</row>
    <row r="124" spans="1:19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</row>
    <row r="125" spans="1:19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</row>
    <row r="126" spans="1:19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</row>
    <row r="127" spans="1:19" x14ac:dyDescent="0.25">
      <c r="A127" s="14"/>
      <c r="B127" s="14"/>
      <c r="C127" s="14"/>
      <c r="D127" s="19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</row>
    <row r="128" spans="1:19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</row>
    <row r="129" spans="1:19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</row>
    <row r="130" spans="1:19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</row>
    <row r="131" spans="1:19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</row>
    <row r="132" spans="1:19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</row>
    <row r="133" spans="1:19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</row>
    <row r="134" spans="1:19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</row>
    <row r="135" spans="1:19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</row>
    <row r="136" spans="1:19" x14ac:dyDescent="0.25">
      <c r="A136" s="14"/>
      <c r="B136" s="14"/>
      <c r="C136" s="14"/>
      <c r="D136" s="19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</row>
    <row r="137" spans="1:19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</row>
    <row r="138" spans="1:19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</row>
    <row r="139" spans="1:19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</row>
    <row r="140" spans="1:19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</row>
    <row r="141" spans="1:19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</row>
    <row r="142" spans="1:19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</row>
    <row r="143" spans="1:19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</row>
    <row r="144" spans="1:19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</row>
    <row r="145" spans="1:16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</row>
    <row r="146" spans="1:16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</row>
    <row r="147" spans="1:16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</row>
    <row r="148" spans="1:16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</row>
    <row r="149" spans="1:16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</row>
    <row r="150" spans="1:16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</row>
    <row r="151" spans="1:16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</row>
    <row r="152" spans="1:16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</row>
    <row r="153" spans="1:16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</row>
    <row r="154" spans="1:16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</row>
    <row r="155" spans="1:16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</row>
    <row r="156" spans="1:16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</row>
    <row r="157" spans="1:16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</row>
    <row r="158" spans="1:16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</row>
    <row r="159" spans="1:16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</row>
    <row r="160" spans="1:16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</row>
    <row r="161" spans="1:16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</row>
  </sheetData>
  <sheetProtection algorithmName="SHA-512" hashValue="tmb6gdehEpSu4EE30gT319niD/tCsSfG9Q4RlkGU8hnPjmZFS70hWb2l4gvoQLKFRruy5u40sm7EXk7i3kNU/w==" saltValue="L/uOoG/5zAdFSk1emZNyLg==" spinCount="100000" sheet="1" objects="1" scenarios="1" select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F11"/>
  <sheetViews>
    <sheetView tabSelected="1" workbookViewId="0">
      <selection activeCell="H21" sqref="H21"/>
    </sheetView>
  </sheetViews>
  <sheetFormatPr defaultRowHeight="15" x14ac:dyDescent="0.25"/>
  <sheetData>
    <row r="6" spans="5:6" x14ac:dyDescent="0.25">
      <c r="E6" s="151" t="s">
        <v>104</v>
      </c>
      <c r="F6" s="58"/>
    </row>
    <row r="7" spans="5:6" x14ac:dyDescent="0.25">
      <c r="E7" s="151" t="s">
        <v>105</v>
      </c>
      <c r="F7" s="58"/>
    </row>
    <row r="8" spans="5:6" x14ac:dyDescent="0.25">
      <c r="E8" s="151" t="s">
        <v>106</v>
      </c>
      <c r="F8" s="58"/>
    </row>
    <row r="9" spans="5:6" x14ac:dyDescent="0.25">
      <c r="E9" s="151" t="s">
        <v>107</v>
      </c>
      <c r="F9" s="58"/>
    </row>
    <row r="10" spans="5:6" x14ac:dyDescent="0.25">
      <c r="E10" s="151" t="s">
        <v>108</v>
      </c>
      <c r="F10" s="58"/>
    </row>
    <row r="11" spans="5:6" x14ac:dyDescent="0.25">
      <c r="E11" s="151" t="s">
        <v>109</v>
      </c>
      <c r="F11" s="58"/>
    </row>
  </sheetData>
  <hyperlinks>
    <hyperlink ref="E7" r:id="rId1"/>
    <hyperlink ref="E8" r:id="rId2"/>
    <hyperlink ref="E9" r:id="rId3"/>
    <hyperlink ref="E10" r:id="rId4"/>
    <hyperlink ref="E6" r:id="rId5" display="Handboek functiewaardering"/>
    <hyperlink ref="E11" r:id="rId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Voorcalculatie</vt:lpstr>
      <vt:lpstr>Nacalculatie op hoofdgroepen</vt:lpstr>
      <vt:lpstr>Nacalculatie projectbasis</vt:lpstr>
      <vt:lpstr>prijzen en info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Henri van Son</cp:lastModifiedBy>
  <dcterms:created xsi:type="dcterms:W3CDTF">2014-09-06T19:11:13Z</dcterms:created>
  <dcterms:modified xsi:type="dcterms:W3CDTF">2015-12-22T20:18:27Z</dcterms:modified>
</cp:coreProperties>
</file>