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eoordelen He14\Beoordelen Nijmegen\He14 V4.1  a en b\"/>
    </mc:Choice>
  </mc:AlternateContent>
  <bookViews>
    <workbookView xWindow="0" yWindow="0" windowWidth="16815" windowHeight="7800" activeTab="2"/>
  </bookViews>
  <sheets>
    <sheet name="Blad1" sheetId="1" r:id="rId1"/>
    <sheet name="beoordeling  ontwerp 2d" sheetId="2" r:id="rId2"/>
    <sheet name="beoordeling ontwerp 3d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3" l="1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37" i="3"/>
  <c r="C37" i="3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C37" i="2"/>
  <c r="B37" i="2"/>
  <c r="O31" i="1" l="1"/>
</calcChain>
</file>

<file path=xl/sharedStrings.xml><?xml version="1.0" encoding="utf-8"?>
<sst xmlns="http://schemas.openxmlformats.org/spreadsheetml/2006/main" count="258" uniqueCount="124">
  <si>
    <t>V41a</t>
  </si>
  <si>
    <t>N4</t>
  </si>
  <si>
    <t>Beerkens Renske</t>
  </si>
  <si>
    <t>Driessen Joyce</t>
  </si>
  <si>
    <t>Franssen Laura</t>
  </si>
  <si>
    <t>Rouw Jasmijn</t>
  </si>
  <si>
    <t>s Gravemade Meike</t>
  </si>
  <si>
    <t>Vonk Robin</t>
  </si>
  <si>
    <t>Weerepas Denise</t>
  </si>
  <si>
    <t>V41b</t>
  </si>
  <si>
    <t>Balgooy Lars van</t>
  </si>
  <si>
    <t>Broers Koen</t>
  </si>
  <si>
    <t>Centen Teus</t>
  </si>
  <si>
    <t>Hendriks Wessel</t>
  </si>
  <si>
    <t>Klok Marijn van de</t>
  </si>
  <si>
    <t>Lelivelt Marijn</t>
  </si>
  <si>
    <t>Schadewijk Noud van</t>
  </si>
  <si>
    <t>Verwoert Dennis</t>
  </si>
  <si>
    <t>Walraven Bas</t>
  </si>
  <si>
    <t>He14 G4.1A G4.1B</t>
  </si>
  <si>
    <t>Map tekentechniek</t>
  </si>
  <si>
    <t>Toets tekentechniek</t>
  </si>
  <si>
    <t>Ontwerp 2d</t>
  </si>
  <si>
    <t>presentatie 3d</t>
  </si>
  <si>
    <t>strokenplanning</t>
  </si>
  <si>
    <t>voorcalculatie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</si>
  <si>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</si>
  <si>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</si>
  <si>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</si>
  <si>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</si>
  <si>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</si>
  <si>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</si>
  <si>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</si>
  <si>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</si>
  <si>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</si>
  <si>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</si>
  <si>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Vervolgens voor elke onvoldoende of niet ingeleverd onderdeel één punt aftrek</t>
  </si>
  <si>
    <t>De onderdelen 1tm5 moeten voldoende worden afgesloten dan een 6 op je rapport</t>
  </si>
  <si>
    <t>Als je onderdeel 3 ( 8 of hoger) , 4 of 5 met een  goed afrond dan krijg je per goed er een half punt op je rapport bij</t>
  </si>
  <si>
    <t>Als je naast alle onderdelen voldoende (of goed) ook de voorcalculatie voldoende afrond krijg je er een heel punt bij.</t>
  </si>
  <si>
    <t>Onderdeel 7 is een extra onderdeel en kost dus geen punt(en) als je dit niet of onvoldoende maakt.</t>
  </si>
  <si>
    <t>vakantie</t>
  </si>
  <si>
    <t>Les vervalt</t>
  </si>
  <si>
    <t>Les op maandag  5e en 6e uur lokaal 208</t>
  </si>
  <si>
    <t>Eén onderdeel onvoldoende of niet ingeleverd is een 5 op je rapport</t>
  </si>
  <si>
    <t>Als de voorcalculatie  beoordeeld wordt met goed dan levert dit een half punt extra op</t>
  </si>
  <si>
    <t>Als de onderdelen 1 tot en met 5 in week 25 met minimaal een voldoende worden behaald scoor je en half punt extra</t>
  </si>
  <si>
    <t>alles moet met een voldoende zijn afgerond</t>
  </si>
  <si>
    <t>Als je de toets afsluit met een 9 of hoger levert dit een half punt extra op</t>
  </si>
  <si>
    <t>Maximum score</t>
  </si>
  <si>
    <t>Minimum score</t>
  </si>
  <si>
    <t>Niets ingeleverd,  score is nul</t>
  </si>
  <si>
    <r>
      <rPr>
        <b/>
        <sz val="10"/>
        <color theme="1"/>
        <rFont val="Arial"/>
        <family val="2"/>
      </rPr>
      <t>toets!!!</t>
    </r>
    <r>
      <rPr>
        <sz val="10"/>
        <color theme="1"/>
        <rFont val="Arial"/>
        <family val="2"/>
      </rPr>
      <t xml:space="preserve"> Les op maandag 5e uur lokaal 208</t>
    </r>
  </si>
  <si>
    <t>tekentechniek, start met je eigen prject, breng plattegrond en foto's mee</t>
  </si>
  <si>
    <t xml:space="preserve">tekentechniek </t>
  </si>
  <si>
    <t>bonus inlevermoment, herkansing toets</t>
  </si>
  <si>
    <t>Legenda</t>
  </si>
  <si>
    <t>Geeft aan wat de betekenis is van de gebruikte symbolen</t>
  </si>
  <si>
    <t>Noordpijl</t>
  </si>
  <si>
    <t>Is duidelijk en geeft noorden aan</t>
  </si>
  <si>
    <t>Wijst naar bovenzijde van de tekening of hoofdingang bevindt zich aan onderzijde tekening</t>
  </si>
  <si>
    <t>Stempel</t>
  </si>
  <si>
    <t>Eigen logo met NAW gegevens</t>
  </si>
  <si>
    <t>Ontwerp</t>
  </si>
  <si>
    <t>Eigen werk, zelf bedacht</t>
  </si>
  <si>
    <t>Detaillering</t>
  </si>
  <si>
    <t>Kwaliteit tekenwerk</t>
  </si>
  <si>
    <t>Variatie in lijndikten</t>
  </si>
  <si>
    <t>Kleurgebruik, licht donker</t>
  </si>
  <si>
    <t>Kwaliteit/verzorging fysiek tekenwerk</t>
  </si>
  <si>
    <t>Algemene professionele indruk/uitstraling</t>
  </si>
  <si>
    <t>formaat 170x145mm</t>
  </si>
  <si>
    <t>Verzorging</t>
  </si>
  <si>
    <t>MAX Score</t>
  </si>
  <si>
    <t>Score</t>
  </si>
  <si>
    <t>Tekst</t>
  </si>
  <si>
    <t>Opdrachtgever</t>
  </si>
  <si>
    <t>Project</t>
  </si>
  <si>
    <t>Projectnummer</t>
  </si>
  <si>
    <t>Onderdeel</t>
  </si>
  <si>
    <t>Tekenaar</t>
  </si>
  <si>
    <t>Tekenening nummer</t>
  </si>
  <si>
    <t>Schaal</t>
  </si>
  <si>
    <t>Formaat</t>
  </si>
  <si>
    <t>Totaal</t>
  </si>
  <si>
    <t>Punten</t>
  </si>
  <si>
    <t>O</t>
  </si>
  <si>
    <t>V</t>
  </si>
  <si>
    <t>G</t>
  </si>
  <si>
    <t>Aantal</t>
  </si>
  <si>
    <t xml:space="preserve">Beoordeling Ontwerp 2D </t>
  </si>
  <si>
    <t>Cesuur beoordeling ontwerp 2D</t>
  </si>
  <si>
    <t>Laat zien hoe er statisch of dynamisch ritme is gebruikt</t>
  </si>
  <si>
    <t>Laat zien hoe de ruimte is ingedeeld volgens nevenschikking of dominantie</t>
  </si>
  <si>
    <t>Laat zien dat de ruimte is ingedeeld met een juiste verhouding van ruimte en massa</t>
  </si>
  <si>
    <t>Laat zien hoe het ontwerp aansluit op de aanwezige bebouwing en/of omgeving</t>
  </si>
  <si>
    <t>Sketch Up</t>
  </si>
  <si>
    <t>Doorsnede of aanzicht tekenen met de hand</t>
  </si>
  <si>
    <t>Maquette</t>
  </si>
  <si>
    <t>Technische uitvoering/verzorging van de weergave</t>
  </si>
  <si>
    <t>2 Afbeeldingen</t>
  </si>
  <si>
    <t>Toelichting in korte tekst min. 30 woorden max. 60 woorden</t>
  </si>
  <si>
    <t>Kleurgebruik</t>
  </si>
  <si>
    <t xml:space="preserve">Stijl </t>
  </si>
  <si>
    <t>3-dimensionale weergave</t>
  </si>
  <si>
    <t>Referentiebeelden</t>
  </si>
  <si>
    <t>Geef de 'klant' extra informatie naast de ontwerptekening</t>
  </si>
  <si>
    <t xml:space="preserve">Materiaal </t>
  </si>
  <si>
    <t>Weergave is informatief over ontwerp en omgeving</t>
  </si>
  <si>
    <t>Vorm&amp;Compositie</t>
  </si>
  <si>
    <t>Beoordeling 'Ontwerp 3-D'</t>
  </si>
  <si>
    <t>Tekenformaat, minimaal A3</t>
  </si>
  <si>
    <t>Toelichting beoordeling</t>
  </si>
  <si>
    <t>Onderstaande manieren mogen worden gebruikt voor 3-D weergave.</t>
  </si>
  <si>
    <t>Andere manieren in overleg met de docent.</t>
  </si>
  <si>
    <t>Voor referentiebeelden mogen allerlei afbeeldingen worden gebruikt</t>
  </si>
  <si>
    <t>30 woorden tekst is niet meer dan 4 regels.</t>
  </si>
  <si>
    <t>Afebeeldingen of andere wijze</t>
  </si>
  <si>
    <t>1 Afbeelding of foto van maquette</t>
  </si>
  <si>
    <t>Materiaalkeuze wordt via 2 referentiebeelden, of monsters toegelicht</t>
  </si>
  <si>
    <t>Cesuur ' Ontwerp 3-D'</t>
  </si>
  <si>
    <t>score</t>
  </si>
  <si>
    <t>cijfer</t>
  </si>
  <si>
    <t>OVG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</si>
</sst>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4" borderId="0" xfId="0" applyFont="1" applyFill="1" applyAlignment="1">
      <alignment horizontal="center" wrapText="1"/>
    </xf>
    <xf numFmtId="0" fontId="0" fillId="5" borderId="0" xfId="0" applyFont="1" applyFill="1" applyAlignment="1">
      <alignment horizontal="center" wrapText="1"/>
    </xf>
    <xf numFmtId="0" fontId="0" fillId="6" borderId="0" xfId="0" applyFont="1" applyFill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0" borderId="1" xfId="0" applyFont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0" fillId="0" borderId="2" xfId="0" applyFont="1" applyBorder="1"/>
    <xf numFmtId="0" fontId="0" fillId="4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0" xfId="0" applyFont="1" applyAlignment="1">
      <alignment horizontal="center"/>
    </xf>
    <xf numFmtId="0" fontId="0" fillId="4" borderId="0" xfId="0" applyFont="1" applyFill="1"/>
    <xf numFmtId="0" fontId="0" fillId="2" borderId="0" xfId="0" applyFont="1" applyFill="1"/>
    <xf numFmtId="0" fontId="1" fillId="3" borderId="1" xfId="0" applyFont="1" applyFill="1" applyBorder="1" applyAlignment="1">
      <alignment wrapText="1"/>
    </xf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center"/>
    </xf>
    <xf numFmtId="165" fontId="0" fillId="0" borderId="1" xfId="0" applyNumberFormat="1" applyBorder="1"/>
    <xf numFmtId="0" fontId="0" fillId="6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0" xfId="0" applyFill="1"/>
    <xf numFmtId="0" fontId="0" fillId="0" borderId="0" xfId="0" applyFill="1"/>
    <xf numFmtId="0" fontId="2" fillId="0" borderId="0" xfId="0" applyFont="1"/>
    <xf numFmtId="0" fontId="3" fillId="0" borderId="0" xfId="0" applyFont="1"/>
    <xf numFmtId="165" fontId="0" fillId="0" borderId="1" xfId="0" applyNumberForma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590550</xdr:colOff>
      <xdr:row>22</xdr:row>
      <xdr:rowOff>9525</xdr:rowOff>
    </xdr:from>
    <xdr:to>
      <xdr:col>19</xdr:col>
      <xdr:colOff>476250</xdr:colOff>
      <xdr:row>32</xdr:row>
      <xdr:rowOff>76200</xdr:rowOff>
    </xdr:to>
    <xdr:sp macro="" textlink="">
      <xdr:nvSpPr>
        <xdr:cNvPr id="2" name="Tekstvak 1"/>
        <xdr:cNvSpPr txBox="1"/>
      </xdr:nvSpPr>
      <xdr:spPr>
        <a:xfrm>
          <a:off x="7953375" y="3667125"/>
          <a:ext cx="4152900" cy="1685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Gebruik voor het onderdeel vor&amp;compositie</a:t>
          </a:r>
          <a:r>
            <a:rPr lang="nl-NL" sz="1100" baseline="0"/>
            <a:t> een</a:t>
          </a:r>
          <a:r>
            <a:rPr lang="nl-NL" sz="1100"/>
            <a:t> powerpoint of ander medium in overleg met je docent</a:t>
          </a:r>
        </a:p>
        <a:p>
          <a:r>
            <a:rPr lang="nl-NL" sz="1100"/>
            <a:t>Als het functioneel</a:t>
          </a:r>
          <a:r>
            <a:rPr lang="nl-NL" sz="1100" baseline="0"/>
            <a:t> is mag je je 3-D weergaven of ontwerptekening gebruiken om de onderdelen van Vorm&amp;Compositie toe te lichten.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nl-NL" sz="1100" baseline="0"/>
            <a:t>Ritme: 3-D weergave of 2-D ontwerptekening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nl-NL" sz="1100"/>
            <a:t>Indeling ruimte:</a:t>
          </a:r>
          <a:r>
            <a:rPr lang="nl-NL" sz="1100" baseline="0"/>
            <a:t> 3-D weergave of 2-D ontwerptekening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nl-NL" sz="1100" baseline="0"/>
            <a:t>Ruimte en massa: 3-D weergave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nl-NL" sz="1100" baseline="0"/>
            <a:t>Aansluiting op bebouwing en omgeving: zelf bedenken!</a:t>
          </a:r>
          <a:endParaRPr lang="nl-NL" sz="1100"/>
        </a:p>
      </xdr:txBody>
    </xdr:sp>
    <xdr:clientData/>
  </xdr:twoCellAnchor>
  <xdr:twoCellAnchor>
    <xdr:from>
      <xdr:col>13</xdr:col>
      <xdr:colOff>0</xdr:colOff>
      <xdr:row>16</xdr:row>
      <xdr:rowOff>9525</xdr:rowOff>
    </xdr:from>
    <xdr:to>
      <xdr:col>19</xdr:col>
      <xdr:colOff>447675</xdr:colOff>
      <xdr:row>21</xdr:row>
      <xdr:rowOff>66675</xdr:rowOff>
    </xdr:to>
    <xdr:sp macro="" textlink="">
      <xdr:nvSpPr>
        <xdr:cNvPr id="3" name="Tekstvak 2"/>
        <xdr:cNvSpPr txBox="1"/>
      </xdr:nvSpPr>
      <xdr:spPr>
        <a:xfrm>
          <a:off x="7972425" y="2695575"/>
          <a:ext cx="4105275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Gebruik voor het onderdeel referentiebeelden een powerpoint of ander medium in overleg met je docent.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36"/>
  <sheetViews>
    <sheetView zoomScale="70" zoomScaleNormal="70" workbookViewId="0">
      <selection activeCell="Q17" sqref="Q17"/>
    </sheetView>
  </sheetViews>
  <sheetFormatPr defaultRowHeight="12.75" x14ac:dyDescent="0.2"/>
  <cols>
    <col min="1" max="3" width="9.140625" style="1"/>
    <col min="4" max="4" width="5.28515625" style="1" bestFit="1" customWidth="1"/>
    <col min="5" max="5" width="3.28515625" style="1" bestFit="1" customWidth="1"/>
    <col min="6" max="6" width="19.7109375" style="1" customWidth="1"/>
    <col min="7" max="8" width="13.42578125" style="2" customWidth="1"/>
    <col min="9" max="9" width="13.28515625" style="1" customWidth="1"/>
    <col min="10" max="10" width="10.42578125" style="1" bestFit="1" customWidth="1"/>
    <col min="11" max="11" width="12.7109375" style="1" bestFit="1" customWidth="1"/>
    <col min="12" max="12" width="14.140625" style="1" bestFit="1" customWidth="1"/>
    <col min="13" max="13" width="12.140625" style="1" bestFit="1" customWidth="1"/>
    <col min="14" max="14" width="11.140625" style="1" customWidth="1"/>
    <col min="15" max="15" width="9.140625" style="1"/>
    <col min="16" max="16" width="39.7109375" style="1" customWidth="1"/>
    <col min="17" max="16384" width="9.140625" style="1"/>
  </cols>
  <sheetData>
    <row r="1" spans="3:16" x14ac:dyDescent="0.2">
      <c r="H1" s="1"/>
    </row>
    <row r="2" spans="3:16" x14ac:dyDescent="0.2">
      <c r="C2" s="1" t="s">
        <v>19</v>
      </c>
      <c r="H2" s="1"/>
    </row>
    <row r="3" spans="3:16" x14ac:dyDescent="0.2">
      <c r="G3" s="3">
        <v>1</v>
      </c>
      <c r="H3" s="3">
        <v>2</v>
      </c>
      <c r="I3" s="4">
        <v>3</v>
      </c>
      <c r="J3" s="4">
        <v>4</v>
      </c>
      <c r="K3" s="4">
        <v>5</v>
      </c>
      <c r="L3" s="5">
        <v>7</v>
      </c>
    </row>
    <row r="4" spans="3:16" ht="25.5" x14ac:dyDescent="0.2">
      <c r="D4" s="6"/>
      <c r="E4" s="6"/>
      <c r="F4" s="6"/>
      <c r="G4" s="7" t="s">
        <v>20</v>
      </c>
      <c r="H4" s="8" t="s">
        <v>24</v>
      </c>
      <c r="I4" s="9" t="s">
        <v>21</v>
      </c>
      <c r="J4" s="8" t="s">
        <v>22</v>
      </c>
      <c r="K4" s="8" t="s">
        <v>23</v>
      </c>
      <c r="L4" s="8" t="s">
        <v>25</v>
      </c>
      <c r="O4" s="6" t="s">
        <v>26</v>
      </c>
      <c r="P4" s="10" t="s">
        <v>54</v>
      </c>
    </row>
    <row r="5" spans="3:16" ht="38.25" x14ac:dyDescent="0.2">
      <c r="D5" s="6" t="s">
        <v>0</v>
      </c>
      <c r="E5" s="6" t="s">
        <v>1</v>
      </c>
      <c r="F5" s="6" t="s">
        <v>2</v>
      </c>
      <c r="G5" s="9"/>
      <c r="H5" s="6"/>
      <c r="I5" s="6"/>
      <c r="J5" s="6"/>
      <c r="K5" s="6"/>
      <c r="L5" s="6"/>
      <c r="O5" s="6" t="s">
        <v>27</v>
      </c>
      <c r="P5" s="11" t="s">
        <v>53</v>
      </c>
    </row>
    <row r="6" spans="3:16" x14ac:dyDescent="0.2">
      <c r="D6" s="6" t="s">
        <v>0</v>
      </c>
      <c r="E6" s="6" t="s">
        <v>1</v>
      </c>
      <c r="F6" s="6" t="s">
        <v>3</v>
      </c>
      <c r="G6" s="9"/>
      <c r="H6" s="6"/>
      <c r="I6" s="6"/>
      <c r="J6" s="6"/>
      <c r="K6" s="6"/>
      <c r="L6" s="6"/>
      <c r="O6" s="6" t="s">
        <v>28</v>
      </c>
      <c r="P6" s="12" t="s">
        <v>41</v>
      </c>
    </row>
    <row r="7" spans="3:16" x14ac:dyDescent="0.2">
      <c r="D7" s="6" t="s">
        <v>0</v>
      </c>
      <c r="E7" s="6" t="s">
        <v>1</v>
      </c>
      <c r="F7" s="6" t="s">
        <v>4</v>
      </c>
      <c r="G7" s="9"/>
      <c r="H7" s="6"/>
      <c r="I7" s="6"/>
      <c r="J7" s="6"/>
      <c r="K7" s="6"/>
      <c r="L7" s="6"/>
      <c r="O7" s="6" t="s">
        <v>29</v>
      </c>
      <c r="P7" s="12" t="s">
        <v>41</v>
      </c>
    </row>
    <row r="8" spans="3:16" ht="25.5" x14ac:dyDescent="0.2">
      <c r="D8" s="6" t="s">
        <v>0</v>
      </c>
      <c r="E8" s="6" t="s">
        <v>1</v>
      </c>
      <c r="F8" s="6" t="s">
        <v>5</v>
      </c>
      <c r="G8" s="9"/>
      <c r="H8" s="6"/>
      <c r="I8" s="6"/>
      <c r="J8" s="6"/>
      <c r="K8" s="6"/>
      <c r="L8" s="6"/>
      <c r="O8" s="6" t="s">
        <v>30</v>
      </c>
      <c r="P8" s="11" t="s">
        <v>43</v>
      </c>
    </row>
    <row r="9" spans="3:16" x14ac:dyDescent="0.2">
      <c r="D9" s="6" t="s">
        <v>0</v>
      </c>
      <c r="E9" s="6" t="s">
        <v>1</v>
      </c>
      <c r="F9" s="6" t="s">
        <v>6</v>
      </c>
      <c r="G9" s="9"/>
      <c r="H9" s="6"/>
      <c r="I9" s="6"/>
      <c r="J9" s="6"/>
      <c r="K9" s="6"/>
      <c r="L9" s="6"/>
      <c r="O9" s="6" t="s">
        <v>31</v>
      </c>
      <c r="P9" s="11" t="s">
        <v>42</v>
      </c>
    </row>
    <row r="10" spans="3:16" ht="25.5" x14ac:dyDescent="0.2">
      <c r="D10" s="6" t="s">
        <v>0</v>
      </c>
      <c r="E10" s="6" t="s">
        <v>1</v>
      </c>
      <c r="F10" s="6" t="s">
        <v>7</v>
      </c>
      <c r="G10" s="9"/>
      <c r="H10" s="6"/>
      <c r="I10" s="6"/>
      <c r="J10" s="6"/>
      <c r="K10" s="6"/>
      <c r="L10" s="6"/>
      <c r="O10" s="6" t="s">
        <v>32</v>
      </c>
      <c r="P10" s="11" t="s">
        <v>52</v>
      </c>
    </row>
    <row r="11" spans="3:16" x14ac:dyDescent="0.2">
      <c r="D11" s="6" t="s">
        <v>0</v>
      </c>
      <c r="E11" s="6" t="s">
        <v>1</v>
      </c>
      <c r="F11" s="6" t="s">
        <v>8</v>
      </c>
      <c r="G11" s="9"/>
      <c r="H11" s="6"/>
      <c r="I11" s="6"/>
      <c r="J11" s="6"/>
      <c r="K11" s="6"/>
      <c r="L11" s="6"/>
      <c r="O11" s="6" t="s">
        <v>33</v>
      </c>
      <c r="P11" s="19"/>
    </row>
    <row r="12" spans="3:16" x14ac:dyDescent="0.2">
      <c r="D12" s="6"/>
      <c r="E12" s="6"/>
      <c r="F12" s="6"/>
      <c r="G12" s="9"/>
      <c r="H12" s="6"/>
      <c r="I12" s="6"/>
      <c r="J12" s="6"/>
      <c r="K12" s="6"/>
      <c r="L12" s="6"/>
      <c r="O12" s="6" t="s">
        <v>34</v>
      </c>
      <c r="P12" s="11" t="s">
        <v>55</v>
      </c>
    </row>
    <row r="13" spans="3:16" ht="25.5" x14ac:dyDescent="0.2">
      <c r="D13" s="6" t="s">
        <v>9</v>
      </c>
      <c r="E13" s="6" t="s">
        <v>1</v>
      </c>
      <c r="F13" s="6" t="s">
        <v>10</v>
      </c>
      <c r="G13" s="9"/>
      <c r="H13" s="6"/>
      <c r="I13" s="6"/>
      <c r="J13" s="6"/>
      <c r="K13" s="6"/>
      <c r="L13" s="6"/>
      <c r="O13" s="6" t="s">
        <v>35</v>
      </c>
      <c r="P13" s="11" t="s">
        <v>47</v>
      </c>
    </row>
    <row r="14" spans="3:16" x14ac:dyDescent="0.2">
      <c r="C14" s="13"/>
      <c r="D14" s="6" t="s">
        <v>9</v>
      </c>
      <c r="E14" s="6" t="s">
        <v>1</v>
      </c>
      <c r="F14" s="6" t="s">
        <v>11</v>
      </c>
      <c r="G14" s="9"/>
      <c r="H14" s="6"/>
      <c r="I14" s="6"/>
      <c r="J14" s="6"/>
      <c r="K14" s="6"/>
      <c r="L14" s="6"/>
    </row>
    <row r="15" spans="3:16" x14ac:dyDescent="0.2">
      <c r="C15" s="13"/>
      <c r="D15" s="6" t="s">
        <v>9</v>
      </c>
      <c r="E15" s="6" t="s">
        <v>1</v>
      </c>
      <c r="F15" s="6" t="s">
        <v>12</v>
      </c>
      <c r="G15" s="9"/>
      <c r="H15" s="6"/>
      <c r="I15" s="6"/>
      <c r="J15" s="6"/>
      <c r="K15" s="6"/>
      <c r="L15" s="6"/>
    </row>
    <row r="16" spans="3:16" x14ac:dyDescent="0.2">
      <c r="C16" s="13"/>
      <c r="D16" s="6" t="s">
        <v>9</v>
      </c>
      <c r="E16" s="6" t="s">
        <v>1</v>
      </c>
      <c r="F16" s="6" t="s">
        <v>13</v>
      </c>
      <c r="G16" s="9"/>
      <c r="H16" s="6"/>
      <c r="I16" s="6"/>
      <c r="J16" s="6"/>
      <c r="K16" s="6"/>
      <c r="L16" s="6"/>
    </row>
    <row r="17" spans="3:15" x14ac:dyDescent="0.2">
      <c r="C17" s="13"/>
      <c r="D17" s="6" t="s">
        <v>9</v>
      </c>
      <c r="E17" s="6" t="s">
        <v>1</v>
      </c>
      <c r="F17" s="6" t="s">
        <v>14</v>
      </c>
      <c r="G17" s="9"/>
      <c r="H17" s="6"/>
      <c r="I17" s="6"/>
      <c r="J17" s="6"/>
      <c r="K17" s="6"/>
      <c r="L17" s="6"/>
    </row>
    <row r="18" spans="3:15" x14ac:dyDescent="0.2">
      <c r="C18" s="13"/>
      <c r="D18" s="6" t="s">
        <v>9</v>
      </c>
      <c r="E18" s="6" t="s">
        <v>1</v>
      </c>
      <c r="F18" s="6" t="s">
        <v>15</v>
      </c>
      <c r="G18" s="9"/>
      <c r="H18" s="6"/>
      <c r="I18" s="6"/>
      <c r="J18" s="6"/>
      <c r="K18" s="6"/>
      <c r="L18" s="6"/>
    </row>
    <row r="19" spans="3:15" x14ac:dyDescent="0.2">
      <c r="C19" s="13"/>
      <c r="D19" s="6" t="s">
        <v>9</v>
      </c>
      <c r="E19" s="6" t="s">
        <v>1</v>
      </c>
      <c r="F19" s="6" t="s">
        <v>16</v>
      </c>
      <c r="G19" s="9"/>
      <c r="H19" s="6"/>
      <c r="I19" s="6"/>
      <c r="J19" s="6"/>
      <c r="K19" s="6"/>
      <c r="L19" s="6"/>
    </row>
    <row r="20" spans="3:15" x14ac:dyDescent="0.2">
      <c r="C20" s="13"/>
      <c r="D20" s="6" t="s">
        <v>9</v>
      </c>
      <c r="E20" s="6" t="s">
        <v>1</v>
      </c>
      <c r="F20" s="6" t="s">
        <v>17</v>
      </c>
      <c r="G20" s="9"/>
      <c r="H20" s="6"/>
      <c r="I20" s="6"/>
      <c r="J20" s="6"/>
      <c r="K20" s="6"/>
      <c r="L20" s="6"/>
    </row>
    <row r="21" spans="3:15" x14ac:dyDescent="0.2">
      <c r="C21" s="13"/>
      <c r="D21" s="6" t="s">
        <v>9</v>
      </c>
      <c r="E21" s="6" t="s">
        <v>1</v>
      </c>
      <c r="F21" s="6" t="s">
        <v>18</v>
      </c>
      <c r="G21" s="9"/>
      <c r="H21" s="6"/>
      <c r="I21" s="6"/>
      <c r="J21" s="6"/>
      <c r="K21" s="6"/>
      <c r="L21" s="6"/>
    </row>
    <row r="22" spans="3:15" x14ac:dyDescent="0.2">
      <c r="D22" s="6"/>
      <c r="E22" s="6"/>
      <c r="F22" s="6"/>
      <c r="G22" s="9"/>
      <c r="H22" s="6"/>
      <c r="I22" s="6"/>
      <c r="J22" s="6"/>
      <c r="K22" s="6"/>
      <c r="L22" s="6"/>
    </row>
    <row r="23" spans="3:15" x14ac:dyDescent="0.2">
      <c r="H23" s="1"/>
    </row>
    <row r="24" spans="3:15" x14ac:dyDescent="0.2">
      <c r="C24" s="1" t="s">
        <v>37</v>
      </c>
      <c r="H24" s="1"/>
      <c r="O24" s="14">
        <v>6</v>
      </c>
    </row>
    <row r="25" spans="3:15" x14ac:dyDescent="0.2">
      <c r="C25" s="1" t="s">
        <v>38</v>
      </c>
      <c r="H25" s="1"/>
      <c r="O25" s="14">
        <v>1.5</v>
      </c>
    </row>
    <row r="26" spans="3:15" x14ac:dyDescent="0.2">
      <c r="C26" s="1" t="s">
        <v>48</v>
      </c>
      <c r="H26" s="1"/>
      <c r="O26" s="14">
        <v>0.5</v>
      </c>
    </row>
    <row r="27" spans="3:15" x14ac:dyDescent="0.2">
      <c r="C27" s="1" t="s">
        <v>39</v>
      </c>
      <c r="H27" s="1"/>
      <c r="O27" s="14">
        <v>1</v>
      </c>
    </row>
    <row r="28" spans="3:15" x14ac:dyDescent="0.2">
      <c r="C28" s="15" t="s">
        <v>45</v>
      </c>
      <c r="H28" s="1"/>
      <c r="O28" s="14">
        <v>0.5</v>
      </c>
    </row>
    <row r="29" spans="3:15" x14ac:dyDescent="0.2">
      <c r="C29" s="15" t="s">
        <v>46</v>
      </c>
      <c r="O29" s="14">
        <v>0.5</v>
      </c>
    </row>
    <row r="30" spans="3:15" x14ac:dyDescent="0.2">
      <c r="O30" s="16"/>
    </row>
    <row r="31" spans="3:15" x14ac:dyDescent="0.2">
      <c r="M31" s="17" t="s">
        <v>49</v>
      </c>
      <c r="N31" s="17"/>
      <c r="O31" s="14">
        <f>SUM(O24:O30)</f>
        <v>10</v>
      </c>
    </row>
    <row r="32" spans="3:15" x14ac:dyDescent="0.2">
      <c r="C32" s="1" t="s">
        <v>44</v>
      </c>
    </row>
    <row r="33" spans="3:15" x14ac:dyDescent="0.2">
      <c r="C33" s="1" t="s">
        <v>36</v>
      </c>
    </row>
    <row r="34" spans="3:15" x14ac:dyDescent="0.2">
      <c r="C34" s="1" t="s">
        <v>40</v>
      </c>
    </row>
    <row r="36" spans="3:15" x14ac:dyDescent="0.2">
      <c r="C36" s="1" t="s">
        <v>51</v>
      </c>
      <c r="M36" s="18" t="s">
        <v>50</v>
      </c>
      <c r="N36" s="18"/>
      <c r="O36" s="18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7"/>
  <sheetViews>
    <sheetView workbookViewId="0">
      <selection activeCell="F6" sqref="F6"/>
    </sheetView>
  </sheetViews>
  <sheetFormatPr defaultRowHeight="12.75" x14ac:dyDescent="0.2"/>
  <cols>
    <col min="2" max="2" width="10.42578125" customWidth="1"/>
    <col min="3" max="3" width="9.85546875" customWidth="1"/>
  </cols>
  <sheetData>
    <row r="2" spans="2:17" x14ac:dyDescent="0.2">
      <c r="N2" t="s">
        <v>91</v>
      </c>
    </row>
    <row r="4" spans="2:17" x14ac:dyDescent="0.2">
      <c r="N4" t="s">
        <v>85</v>
      </c>
      <c r="O4" s="21">
        <v>30</v>
      </c>
      <c r="P4" s="28">
        <f t="shared" ref="P4:P34" si="0">(O4*0.2368)-4.4448</f>
        <v>2.6592000000000002</v>
      </c>
      <c r="Q4" s="29" t="s">
        <v>86</v>
      </c>
    </row>
    <row r="5" spans="2:17" x14ac:dyDescent="0.2">
      <c r="O5" s="21">
        <v>31</v>
      </c>
      <c r="P5" s="28">
        <f t="shared" si="0"/>
        <v>2.8960000000000008</v>
      </c>
      <c r="Q5" s="29" t="s">
        <v>86</v>
      </c>
    </row>
    <row r="6" spans="2:17" x14ac:dyDescent="0.2">
      <c r="O6" s="21">
        <v>32</v>
      </c>
      <c r="P6" s="28">
        <f t="shared" si="0"/>
        <v>3.1328000000000005</v>
      </c>
      <c r="Q6" s="29" t="s">
        <v>86</v>
      </c>
    </row>
    <row r="7" spans="2:17" x14ac:dyDescent="0.2">
      <c r="B7" t="s">
        <v>90</v>
      </c>
      <c r="O7" s="21">
        <v>33</v>
      </c>
      <c r="P7" s="28">
        <f t="shared" si="0"/>
        <v>3.3696000000000002</v>
      </c>
      <c r="Q7" s="29" t="s">
        <v>86</v>
      </c>
    </row>
    <row r="8" spans="2:17" x14ac:dyDescent="0.2">
      <c r="B8" t="s">
        <v>111</v>
      </c>
      <c r="O8" s="21">
        <v>34</v>
      </c>
      <c r="P8" s="28">
        <f t="shared" si="0"/>
        <v>3.6063999999999998</v>
      </c>
      <c r="Q8" s="29" t="s">
        <v>86</v>
      </c>
    </row>
    <row r="9" spans="2:17" x14ac:dyDescent="0.2">
      <c r="B9" t="s">
        <v>73</v>
      </c>
      <c r="C9" t="s">
        <v>74</v>
      </c>
      <c r="O9" s="21">
        <v>35</v>
      </c>
      <c r="P9" s="28">
        <f t="shared" si="0"/>
        <v>3.8432000000000004</v>
      </c>
      <c r="Q9" s="29" t="s">
        <v>86</v>
      </c>
    </row>
    <row r="10" spans="2:17" x14ac:dyDescent="0.2">
      <c r="B10" s="23"/>
      <c r="C10" s="22"/>
      <c r="D10" s="20" t="s">
        <v>56</v>
      </c>
      <c r="E10" t="s">
        <v>57</v>
      </c>
      <c r="O10" s="21">
        <v>36</v>
      </c>
      <c r="P10" s="28">
        <f t="shared" si="0"/>
        <v>4.080000000000001</v>
      </c>
      <c r="Q10" s="29" t="s">
        <v>86</v>
      </c>
    </row>
    <row r="11" spans="2:17" x14ac:dyDescent="0.2">
      <c r="B11" s="24">
        <v>5</v>
      </c>
      <c r="C11" s="21"/>
      <c r="D11" t="s">
        <v>89</v>
      </c>
      <c r="O11" s="21">
        <v>37</v>
      </c>
      <c r="P11" s="28">
        <f t="shared" si="0"/>
        <v>4.3167999999999997</v>
      </c>
      <c r="Q11" s="29" t="s">
        <v>86</v>
      </c>
    </row>
    <row r="12" spans="2:17" x14ac:dyDescent="0.2">
      <c r="B12" s="24">
        <v>3</v>
      </c>
      <c r="C12" s="21"/>
      <c r="D12" t="s">
        <v>66</v>
      </c>
      <c r="O12" s="21">
        <v>38</v>
      </c>
      <c r="P12" s="28">
        <f t="shared" si="0"/>
        <v>4.5536000000000003</v>
      </c>
      <c r="Q12" s="29" t="s">
        <v>86</v>
      </c>
    </row>
    <row r="13" spans="2:17" x14ac:dyDescent="0.2">
      <c r="B13" s="24">
        <v>3</v>
      </c>
      <c r="C13" s="21"/>
      <c r="D13" t="s">
        <v>75</v>
      </c>
      <c r="O13" s="21">
        <v>39</v>
      </c>
      <c r="P13" s="28">
        <f t="shared" si="0"/>
        <v>4.7904000000000009</v>
      </c>
      <c r="Q13" s="29" t="s">
        <v>86</v>
      </c>
    </row>
    <row r="14" spans="2:17" x14ac:dyDescent="0.2">
      <c r="B14" s="23"/>
      <c r="C14" s="22"/>
      <c r="D14" s="20" t="s">
        <v>58</v>
      </c>
      <c r="O14" s="21">
        <v>40</v>
      </c>
      <c r="P14" s="28">
        <f t="shared" si="0"/>
        <v>5.0272000000000014</v>
      </c>
      <c r="Q14" s="29" t="s">
        <v>86</v>
      </c>
    </row>
    <row r="15" spans="2:17" x14ac:dyDescent="0.2">
      <c r="B15" s="24">
        <v>2</v>
      </c>
      <c r="C15" s="21"/>
      <c r="D15" t="s">
        <v>59</v>
      </c>
      <c r="O15" s="21">
        <v>41</v>
      </c>
      <c r="P15" s="28">
        <f t="shared" si="0"/>
        <v>5.2640000000000002</v>
      </c>
      <c r="Q15" s="29" t="s">
        <v>86</v>
      </c>
    </row>
    <row r="16" spans="2:17" x14ac:dyDescent="0.2">
      <c r="B16" s="24">
        <v>2</v>
      </c>
      <c r="C16" s="21"/>
      <c r="D16" t="s">
        <v>60</v>
      </c>
      <c r="O16" s="21">
        <v>42</v>
      </c>
      <c r="P16" s="28">
        <f t="shared" si="0"/>
        <v>5.5008000000000008</v>
      </c>
      <c r="Q16" s="30" t="s">
        <v>87</v>
      </c>
    </row>
    <row r="17" spans="2:17" x14ac:dyDescent="0.2">
      <c r="B17" s="23"/>
      <c r="C17" s="22"/>
      <c r="D17" s="20" t="s">
        <v>61</v>
      </c>
      <c r="O17" s="21">
        <v>43</v>
      </c>
      <c r="P17" s="28">
        <f t="shared" si="0"/>
        <v>5.7376000000000014</v>
      </c>
      <c r="Q17" s="30" t="s">
        <v>87</v>
      </c>
    </row>
    <row r="18" spans="2:17" x14ac:dyDescent="0.2">
      <c r="B18" s="24">
        <v>2</v>
      </c>
      <c r="C18" s="21"/>
      <c r="D18" t="s">
        <v>71</v>
      </c>
      <c r="O18" s="21">
        <v>44</v>
      </c>
      <c r="P18" s="28">
        <f t="shared" si="0"/>
        <v>5.9744000000000002</v>
      </c>
      <c r="Q18" s="30" t="s">
        <v>87</v>
      </c>
    </row>
    <row r="19" spans="2:17" x14ac:dyDescent="0.2">
      <c r="B19" s="24">
        <v>5</v>
      </c>
      <c r="C19" s="21"/>
      <c r="D19" t="s">
        <v>62</v>
      </c>
      <c r="O19" s="21">
        <v>45</v>
      </c>
      <c r="P19" s="28">
        <f t="shared" si="0"/>
        <v>6.2112000000000007</v>
      </c>
      <c r="Q19" s="30" t="s">
        <v>87</v>
      </c>
    </row>
    <row r="20" spans="2:17" x14ac:dyDescent="0.2">
      <c r="B20" s="24">
        <v>1</v>
      </c>
      <c r="C20" s="21"/>
      <c r="D20" t="s">
        <v>76</v>
      </c>
      <c r="O20" s="21">
        <v>46</v>
      </c>
      <c r="P20" s="28">
        <f t="shared" si="0"/>
        <v>6.4480000000000013</v>
      </c>
      <c r="Q20" s="30" t="s">
        <v>87</v>
      </c>
    </row>
    <row r="21" spans="2:17" x14ac:dyDescent="0.2">
      <c r="B21" s="24">
        <v>1</v>
      </c>
      <c r="C21" s="21"/>
      <c r="D21" t="s">
        <v>77</v>
      </c>
      <c r="O21" s="21">
        <v>47</v>
      </c>
      <c r="P21" s="28">
        <f t="shared" si="0"/>
        <v>6.6848000000000001</v>
      </c>
      <c r="Q21" s="30" t="s">
        <v>87</v>
      </c>
    </row>
    <row r="22" spans="2:17" x14ac:dyDescent="0.2">
      <c r="B22" s="24">
        <v>1</v>
      </c>
      <c r="C22" s="21"/>
      <c r="D22" t="s">
        <v>78</v>
      </c>
      <c r="O22" s="21">
        <v>48</v>
      </c>
      <c r="P22" s="28">
        <f t="shared" si="0"/>
        <v>6.9216000000000006</v>
      </c>
      <c r="Q22" s="30" t="s">
        <v>87</v>
      </c>
    </row>
    <row r="23" spans="2:17" x14ac:dyDescent="0.2">
      <c r="B23" s="24">
        <v>1</v>
      </c>
      <c r="C23" s="21"/>
      <c r="D23" t="s">
        <v>79</v>
      </c>
      <c r="O23" s="21">
        <v>49</v>
      </c>
      <c r="P23" s="28">
        <f t="shared" si="0"/>
        <v>7.1584000000000012</v>
      </c>
      <c r="Q23" s="30" t="s">
        <v>87</v>
      </c>
    </row>
    <row r="24" spans="2:17" x14ac:dyDescent="0.2">
      <c r="B24" s="24">
        <v>1</v>
      </c>
      <c r="C24" s="21"/>
      <c r="D24" t="s">
        <v>80</v>
      </c>
      <c r="O24" s="21">
        <v>50</v>
      </c>
      <c r="P24" s="28">
        <f t="shared" si="0"/>
        <v>7.3952</v>
      </c>
      <c r="Q24" s="30" t="s">
        <v>87</v>
      </c>
    </row>
    <row r="25" spans="2:17" x14ac:dyDescent="0.2">
      <c r="B25" s="24">
        <v>1</v>
      </c>
      <c r="C25" s="21"/>
      <c r="D25" t="s">
        <v>81</v>
      </c>
      <c r="O25" s="21">
        <v>51</v>
      </c>
      <c r="P25" s="28">
        <f t="shared" si="0"/>
        <v>7.6320000000000006</v>
      </c>
      <c r="Q25" s="30" t="s">
        <v>87</v>
      </c>
    </row>
    <row r="26" spans="2:17" x14ac:dyDescent="0.2">
      <c r="B26" s="24">
        <v>1</v>
      </c>
      <c r="C26" s="21"/>
      <c r="D26" t="s">
        <v>82</v>
      </c>
      <c r="O26" s="21">
        <v>52</v>
      </c>
      <c r="P26" s="28">
        <f t="shared" si="0"/>
        <v>7.8688000000000011</v>
      </c>
      <c r="Q26" s="30" t="s">
        <v>87</v>
      </c>
    </row>
    <row r="27" spans="2:17" x14ac:dyDescent="0.2">
      <c r="B27" s="24">
        <v>1</v>
      </c>
      <c r="C27" s="21"/>
      <c r="D27" t="s">
        <v>83</v>
      </c>
      <c r="O27" s="21">
        <v>53</v>
      </c>
      <c r="P27" s="28">
        <f t="shared" si="0"/>
        <v>8.105599999999999</v>
      </c>
      <c r="Q27" s="31" t="s">
        <v>88</v>
      </c>
    </row>
    <row r="28" spans="2:17" x14ac:dyDescent="0.2">
      <c r="B28" s="23"/>
      <c r="C28" s="22"/>
      <c r="D28" s="20" t="s">
        <v>63</v>
      </c>
      <c r="O28" s="21">
        <v>54</v>
      </c>
      <c r="P28" s="28">
        <f t="shared" si="0"/>
        <v>8.3424000000000014</v>
      </c>
      <c r="Q28" s="31" t="s">
        <v>88</v>
      </c>
    </row>
    <row r="29" spans="2:17" x14ac:dyDescent="0.2">
      <c r="B29" s="24">
        <v>6</v>
      </c>
      <c r="C29" s="21"/>
      <c r="D29" t="s">
        <v>64</v>
      </c>
      <c r="O29" s="21">
        <v>55</v>
      </c>
      <c r="P29" s="28">
        <f t="shared" si="0"/>
        <v>8.5792000000000002</v>
      </c>
      <c r="Q29" s="31" t="s">
        <v>88</v>
      </c>
    </row>
    <row r="30" spans="2:17" x14ac:dyDescent="0.2">
      <c r="B30" s="24">
        <v>4</v>
      </c>
      <c r="C30" s="21"/>
      <c r="D30" t="s">
        <v>65</v>
      </c>
      <c r="O30" s="21">
        <v>56</v>
      </c>
      <c r="P30" s="28">
        <f t="shared" si="0"/>
        <v>8.8159999999999989</v>
      </c>
      <c r="Q30" s="31" t="s">
        <v>88</v>
      </c>
    </row>
    <row r="31" spans="2:17" x14ac:dyDescent="0.2">
      <c r="B31" s="24">
        <v>5</v>
      </c>
      <c r="C31" s="21"/>
      <c r="D31" t="s">
        <v>69</v>
      </c>
      <c r="O31" s="21">
        <v>57</v>
      </c>
      <c r="P31" s="28">
        <f t="shared" si="0"/>
        <v>9.0528000000000013</v>
      </c>
      <c r="Q31" s="31" t="s">
        <v>88</v>
      </c>
    </row>
    <row r="32" spans="2:17" x14ac:dyDescent="0.2">
      <c r="B32" s="24">
        <v>3</v>
      </c>
      <c r="C32" s="21"/>
      <c r="D32" t="s">
        <v>67</v>
      </c>
      <c r="O32" s="21">
        <v>58</v>
      </c>
      <c r="P32" s="28">
        <f t="shared" si="0"/>
        <v>9.2896000000000001</v>
      </c>
      <c r="Q32" s="31" t="s">
        <v>88</v>
      </c>
    </row>
    <row r="33" spans="2:17" x14ac:dyDescent="0.2">
      <c r="B33" s="25">
        <v>3</v>
      </c>
      <c r="C33" s="26"/>
      <c r="D33" t="s">
        <v>68</v>
      </c>
      <c r="O33" s="21">
        <v>59</v>
      </c>
      <c r="P33" s="28">
        <f t="shared" si="0"/>
        <v>9.5264000000000024</v>
      </c>
      <c r="Q33" s="31" t="s">
        <v>88</v>
      </c>
    </row>
    <row r="34" spans="2:17" x14ac:dyDescent="0.2">
      <c r="B34" s="23"/>
      <c r="C34" s="22"/>
      <c r="D34" s="20" t="s">
        <v>72</v>
      </c>
      <c r="O34" s="21">
        <v>60</v>
      </c>
      <c r="P34" s="28">
        <f t="shared" si="0"/>
        <v>9.7632000000000012</v>
      </c>
      <c r="Q34" s="31" t="s">
        <v>88</v>
      </c>
    </row>
    <row r="35" spans="2:17" x14ac:dyDescent="0.2">
      <c r="B35" s="24">
        <v>10</v>
      </c>
      <c r="C35" s="21"/>
      <c r="D35" t="s">
        <v>70</v>
      </c>
      <c r="O35" s="21">
        <v>61</v>
      </c>
      <c r="P35" s="28">
        <f>(O35*0.2368)-4.4448</f>
        <v>10</v>
      </c>
      <c r="Q35" s="31" t="s">
        <v>88</v>
      </c>
    </row>
    <row r="37" spans="2:17" x14ac:dyDescent="0.2">
      <c r="B37" s="27">
        <f>SUM(B10:B35)</f>
        <v>61</v>
      </c>
      <c r="C37" s="27">
        <f>SUM(C10:C35)</f>
        <v>0</v>
      </c>
      <c r="D37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104"/>
  <sheetViews>
    <sheetView tabSelected="1" workbookViewId="0">
      <selection activeCell="K38" sqref="K38"/>
    </sheetView>
  </sheetViews>
  <sheetFormatPr defaultRowHeight="12.75" x14ac:dyDescent="0.2"/>
  <cols>
    <col min="3" max="3" width="9.85546875" style="27" customWidth="1"/>
    <col min="4" max="4" width="9.140625" style="27"/>
  </cols>
  <sheetData>
    <row r="4" spans="3:14" ht="18" x14ac:dyDescent="0.25">
      <c r="C4" s="27" t="s">
        <v>73</v>
      </c>
      <c r="D4" s="27" t="s">
        <v>74</v>
      </c>
      <c r="E4" s="35" t="s">
        <v>110</v>
      </c>
    </row>
    <row r="6" spans="3:14" ht="15" x14ac:dyDescent="0.2">
      <c r="E6" s="34" t="s">
        <v>106</v>
      </c>
      <c r="F6" s="34"/>
      <c r="G6" s="34"/>
      <c r="H6" s="34"/>
      <c r="I6" s="34"/>
      <c r="N6" t="s">
        <v>112</v>
      </c>
    </row>
    <row r="8" spans="3:14" x14ac:dyDescent="0.2">
      <c r="C8" s="23"/>
      <c r="D8" s="23"/>
      <c r="E8" s="20" t="s">
        <v>104</v>
      </c>
      <c r="F8" s="20"/>
      <c r="G8" s="20"/>
      <c r="H8" s="33"/>
      <c r="I8" s="33"/>
      <c r="J8" s="33"/>
      <c r="N8" t="s">
        <v>113</v>
      </c>
    </row>
    <row r="9" spans="3:14" x14ac:dyDescent="0.2">
      <c r="C9" s="24">
        <v>10</v>
      </c>
      <c r="D9" s="24"/>
      <c r="E9" t="s">
        <v>108</v>
      </c>
      <c r="N9" t="s">
        <v>114</v>
      </c>
    </row>
    <row r="10" spans="3:14" x14ac:dyDescent="0.2">
      <c r="C10" s="24">
        <v>10</v>
      </c>
      <c r="D10" s="24"/>
      <c r="E10" t="s">
        <v>99</v>
      </c>
      <c r="N10" t="s">
        <v>96</v>
      </c>
    </row>
    <row r="11" spans="3:14" x14ac:dyDescent="0.2">
      <c r="C11" s="24"/>
      <c r="D11" s="24"/>
      <c r="N11" t="s">
        <v>97</v>
      </c>
    </row>
    <row r="12" spans="3:14" x14ac:dyDescent="0.2">
      <c r="C12" s="24"/>
      <c r="D12" s="24"/>
      <c r="E12" s="32" t="s">
        <v>105</v>
      </c>
      <c r="F12" s="32"/>
      <c r="N12" t="s">
        <v>98</v>
      </c>
    </row>
    <row r="13" spans="3:14" x14ac:dyDescent="0.2">
      <c r="C13" s="23"/>
      <c r="D13" s="23"/>
      <c r="E13" s="20" t="s">
        <v>103</v>
      </c>
      <c r="F13" s="33"/>
      <c r="G13" s="33"/>
    </row>
    <row r="14" spans="3:14" x14ac:dyDescent="0.2">
      <c r="C14" s="24">
        <v>4</v>
      </c>
      <c r="D14" s="24"/>
      <c r="E14" t="s">
        <v>100</v>
      </c>
      <c r="N14" t="s">
        <v>115</v>
      </c>
    </row>
    <row r="15" spans="3:14" x14ac:dyDescent="0.2">
      <c r="C15" s="24">
        <v>5</v>
      </c>
      <c r="D15" s="24"/>
      <c r="E15" t="s">
        <v>101</v>
      </c>
      <c r="N15" t="s">
        <v>116</v>
      </c>
    </row>
    <row r="16" spans="3:14" x14ac:dyDescent="0.2">
      <c r="C16" s="23"/>
      <c r="D16" s="23"/>
      <c r="E16" s="20" t="s">
        <v>102</v>
      </c>
      <c r="F16" s="20"/>
      <c r="G16" s="33"/>
      <c r="H16" s="33"/>
    </row>
    <row r="17" spans="3:12" x14ac:dyDescent="0.2">
      <c r="C17" s="24">
        <v>4</v>
      </c>
      <c r="D17" s="24"/>
      <c r="E17" t="s">
        <v>100</v>
      </c>
    </row>
    <row r="18" spans="3:12" x14ac:dyDescent="0.2">
      <c r="C18" s="24">
        <v>4</v>
      </c>
      <c r="D18" s="24"/>
      <c r="E18" t="s">
        <v>101</v>
      </c>
    </row>
    <row r="19" spans="3:12" x14ac:dyDescent="0.2">
      <c r="C19" s="23"/>
      <c r="D19" s="23"/>
      <c r="E19" s="20" t="s">
        <v>107</v>
      </c>
      <c r="F19" s="33"/>
      <c r="G19" s="33"/>
    </row>
    <row r="20" spans="3:12" x14ac:dyDescent="0.2">
      <c r="C20" s="24">
        <v>4</v>
      </c>
      <c r="D20" s="24"/>
      <c r="E20" t="s">
        <v>119</v>
      </c>
    </row>
    <row r="21" spans="3:12" x14ac:dyDescent="0.2">
      <c r="C21" s="24">
        <v>5</v>
      </c>
      <c r="D21" s="24"/>
      <c r="E21" t="s">
        <v>101</v>
      </c>
    </row>
    <row r="22" spans="3:12" x14ac:dyDescent="0.2">
      <c r="C22" s="24"/>
      <c r="D22" s="24"/>
    </row>
    <row r="23" spans="3:12" x14ac:dyDescent="0.2">
      <c r="C23" s="24"/>
      <c r="D23" s="24"/>
      <c r="E23" s="32" t="s">
        <v>109</v>
      </c>
      <c r="F23" s="32"/>
    </row>
    <row r="24" spans="3:12" x14ac:dyDescent="0.2">
      <c r="C24" s="23"/>
      <c r="D24" s="23"/>
      <c r="E24" s="20" t="s">
        <v>92</v>
      </c>
      <c r="F24" s="20"/>
      <c r="G24" s="20"/>
      <c r="H24" s="20"/>
      <c r="I24" s="20"/>
    </row>
    <row r="25" spans="3:12" x14ac:dyDescent="0.2">
      <c r="C25" s="24">
        <v>4</v>
      </c>
      <c r="D25" s="24"/>
      <c r="E25" t="s">
        <v>118</v>
      </c>
    </row>
    <row r="26" spans="3:12" x14ac:dyDescent="0.2">
      <c r="C26" s="24">
        <v>5</v>
      </c>
      <c r="D26" s="24"/>
      <c r="E26" t="s">
        <v>101</v>
      </c>
    </row>
    <row r="27" spans="3:12" x14ac:dyDescent="0.2">
      <c r="C27" s="23"/>
      <c r="D27" s="23"/>
      <c r="E27" s="20" t="s">
        <v>93</v>
      </c>
      <c r="F27" s="20"/>
      <c r="G27" s="20"/>
      <c r="H27" s="20"/>
      <c r="I27" s="20"/>
      <c r="J27" s="20"/>
      <c r="K27" s="20"/>
    </row>
    <row r="28" spans="3:12" x14ac:dyDescent="0.2">
      <c r="C28" s="24">
        <v>4</v>
      </c>
      <c r="D28" s="24"/>
      <c r="E28" t="s">
        <v>118</v>
      </c>
    </row>
    <row r="29" spans="3:12" x14ac:dyDescent="0.2">
      <c r="C29" s="24">
        <v>5</v>
      </c>
      <c r="D29" s="24"/>
      <c r="E29" t="s">
        <v>101</v>
      </c>
    </row>
    <row r="30" spans="3:12" x14ac:dyDescent="0.2">
      <c r="C30" s="23"/>
      <c r="D30" s="23"/>
      <c r="E30" s="20" t="s">
        <v>94</v>
      </c>
      <c r="F30" s="20"/>
      <c r="G30" s="20"/>
      <c r="H30" s="20"/>
      <c r="I30" s="20"/>
      <c r="J30" s="20"/>
      <c r="K30" s="20"/>
      <c r="L30" s="20"/>
    </row>
    <row r="31" spans="3:12" x14ac:dyDescent="0.2">
      <c r="C31" s="24">
        <v>4</v>
      </c>
      <c r="D31" s="24"/>
      <c r="E31" t="s">
        <v>118</v>
      </c>
    </row>
    <row r="32" spans="3:12" x14ac:dyDescent="0.2">
      <c r="C32" s="24">
        <v>5</v>
      </c>
      <c r="D32" s="24"/>
      <c r="E32" t="s">
        <v>101</v>
      </c>
    </row>
    <row r="33" spans="3:12" x14ac:dyDescent="0.2">
      <c r="C33" s="23"/>
      <c r="D33" s="23"/>
      <c r="E33" s="20" t="s">
        <v>95</v>
      </c>
      <c r="F33" s="20"/>
      <c r="G33" s="20"/>
      <c r="H33" s="20"/>
      <c r="I33" s="20"/>
      <c r="J33" s="20"/>
      <c r="K33" s="20"/>
      <c r="L33" s="20"/>
    </row>
    <row r="34" spans="3:12" x14ac:dyDescent="0.2">
      <c r="C34" s="24">
        <v>4</v>
      </c>
      <c r="D34" s="24"/>
      <c r="E34" t="s">
        <v>117</v>
      </c>
    </row>
    <row r="35" spans="3:12" x14ac:dyDescent="0.2">
      <c r="C35" s="24">
        <v>5</v>
      </c>
      <c r="D35" s="24"/>
      <c r="E35" t="s">
        <v>101</v>
      </c>
    </row>
    <row r="37" spans="3:12" x14ac:dyDescent="0.2">
      <c r="C37" s="27">
        <f>SUM(C8:C35)</f>
        <v>82</v>
      </c>
      <c r="D37" s="27">
        <f>SUM(D8:D35)</f>
        <v>0</v>
      </c>
      <c r="E37" t="s">
        <v>84</v>
      </c>
    </row>
    <row r="40" spans="3:12" x14ac:dyDescent="0.2">
      <c r="C40" s="27" t="s">
        <v>120</v>
      </c>
    </row>
    <row r="41" spans="3:12" x14ac:dyDescent="0.2">
      <c r="C41" s="24" t="s">
        <v>121</v>
      </c>
      <c r="D41" s="24" t="s">
        <v>122</v>
      </c>
      <c r="E41" s="21" t="s">
        <v>123</v>
      </c>
    </row>
    <row r="42" spans="3:12" x14ac:dyDescent="0.2">
      <c r="C42" s="24">
        <v>20</v>
      </c>
      <c r="D42" s="36">
        <f t="shared" ref="D42:D103" si="0">(C42*0.1097)+1.0046</f>
        <v>3.1985999999999999</v>
      </c>
      <c r="E42" s="29" t="s">
        <v>86</v>
      </c>
    </row>
    <row r="43" spans="3:12" x14ac:dyDescent="0.2">
      <c r="C43" s="24">
        <v>21</v>
      </c>
      <c r="D43" s="36">
        <f t="shared" si="0"/>
        <v>3.3083</v>
      </c>
      <c r="E43" s="29" t="s">
        <v>86</v>
      </c>
    </row>
    <row r="44" spans="3:12" x14ac:dyDescent="0.2">
      <c r="C44" s="24">
        <v>22</v>
      </c>
      <c r="D44" s="36">
        <f t="shared" si="0"/>
        <v>3.4180000000000001</v>
      </c>
      <c r="E44" s="29" t="s">
        <v>86</v>
      </c>
    </row>
    <row r="45" spans="3:12" x14ac:dyDescent="0.2">
      <c r="C45" s="24">
        <v>23</v>
      </c>
      <c r="D45" s="36">
        <f t="shared" si="0"/>
        <v>3.5277000000000003</v>
      </c>
      <c r="E45" s="29" t="s">
        <v>86</v>
      </c>
    </row>
    <row r="46" spans="3:12" x14ac:dyDescent="0.2">
      <c r="C46" s="24">
        <v>24</v>
      </c>
      <c r="D46" s="36">
        <f t="shared" si="0"/>
        <v>3.6374</v>
      </c>
      <c r="E46" s="29" t="s">
        <v>86</v>
      </c>
    </row>
    <row r="47" spans="3:12" x14ac:dyDescent="0.2">
      <c r="C47" s="24">
        <v>25</v>
      </c>
      <c r="D47" s="36">
        <f t="shared" si="0"/>
        <v>3.7471000000000001</v>
      </c>
      <c r="E47" s="29" t="s">
        <v>86</v>
      </c>
    </row>
    <row r="48" spans="3:12" x14ac:dyDescent="0.2">
      <c r="C48" s="24">
        <v>26</v>
      </c>
      <c r="D48" s="36">
        <f t="shared" si="0"/>
        <v>3.8568000000000002</v>
      </c>
      <c r="E48" s="29" t="s">
        <v>86</v>
      </c>
    </row>
    <row r="49" spans="3:5" x14ac:dyDescent="0.2">
      <c r="C49" s="24">
        <v>27</v>
      </c>
      <c r="D49" s="36">
        <f t="shared" si="0"/>
        <v>3.9664999999999999</v>
      </c>
      <c r="E49" s="29" t="s">
        <v>86</v>
      </c>
    </row>
    <row r="50" spans="3:5" x14ac:dyDescent="0.2">
      <c r="C50" s="24">
        <v>28</v>
      </c>
      <c r="D50" s="36">
        <f t="shared" si="0"/>
        <v>4.0762</v>
      </c>
      <c r="E50" s="29" t="s">
        <v>86</v>
      </c>
    </row>
    <row r="51" spans="3:5" x14ac:dyDescent="0.2">
      <c r="C51" s="24">
        <v>29</v>
      </c>
      <c r="D51" s="36">
        <f t="shared" si="0"/>
        <v>4.1859000000000002</v>
      </c>
      <c r="E51" s="29" t="s">
        <v>86</v>
      </c>
    </row>
    <row r="52" spans="3:5" x14ac:dyDescent="0.2">
      <c r="C52" s="24">
        <v>30</v>
      </c>
      <c r="D52" s="36">
        <f t="shared" si="0"/>
        <v>4.2956000000000003</v>
      </c>
      <c r="E52" s="29" t="s">
        <v>86</v>
      </c>
    </row>
    <row r="53" spans="3:5" x14ac:dyDescent="0.2">
      <c r="C53" s="24">
        <v>31</v>
      </c>
      <c r="D53" s="36">
        <f t="shared" si="0"/>
        <v>4.4053000000000004</v>
      </c>
      <c r="E53" s="29" t="s">
        <v>86</v>
      </c>
    </row>
    <row r="54" spans="3:5" x14ac:dyDescent="0.2">
      <c r="C54" s="24">
        <v>32</v>
      </c>
      <c r="D54" s="36">
        <f t="shared" si="0"/>
        <v>4.5150000000000006</v>
      </c>
      <c r="E54" s="29" t="s">
        <v>86</v>
      </c>
    </row>
    <row r="55" spans="3:5" x14ac:dyDescent="0.2">
      <c r="C55" s="24">
        <v>33</v>
      </c>
      <c r="D55" s="36">
        <f t="shared" si="0"/>
        <v>4.6247000000000007</v>
      </c>
      <c r="E55" s="29" t="s">
        <v>86</v>
      </c>
    </row>
    <row r="56" spans="3:5" x14ac:dyDescent="0.2">
      <c r="C56" s="24">
        <v>34</v>
      </c>
      <c r="D56" s="36">
        <f t="shared" si="0"/>
        <v>4.7343999999999999</v>
      </c>
      <c r="E56" s="29" t="s">
        <v>86</v>
      </c>
    </row>
    <row r="57" spans="3:5" x14ac:dyDescent="0.2">
      <c r="C57" s="24">
        <v>35</v>
      </c>
      <c r="D57" s="36">
        <f t="shared" si="0"/>
        <v>4.8441000000000001</v>
      </c>
      <c r="E57" s="29" t="s">
        <v>86</v>
      </c>
    </row>
    <row r="58" spans="3:5" x14ac:dyDescent="0.2">
      <c r="C58" s="24">
        <v>36</v>
      </c>
      <c r="D58" s="36">
        <f t="shared" si="0"/>
        <v>4.9538000000000002</v>
      </c>
      <c r="E58" s="29" t="s">
        <v>86</v>
      </c>
    </row>
    <row r="59" spans="3:5" x14ac:dyDescent="0.2">
      <c r="C59" s="24">
        <v>37</v>
      </c>
      <c r="D59" s="36">
        <f t="shared" si="0"/>
        <v>5.0635000000000003</v>
      </c>
      <c r="E59" s="29" t="s">
        <v>86</v>
      </c>
    </row>
    <row r="60" spans="3:5" x14ac:dyDescent="0.2">
      <c r="C60" s="24">
        <v>38</v>
      </c>
      <c r="D60" s="36">
        <f t="shared" si="0"/>
        <v>5.1732000000000005</v>
      </c>
      <c r="E60" s="29" t="s">
        <v>86</v>
      </c>
    </row>
    <row r="61" spans="3:5" x14ac:dyDescent="0.2">
      <c r="C61" s="24">
        <v>39</v>
      </c>
      <c r="D61" s="36">
        <f t="shared" si="0"/>
        <v>5.2829000000000006</v>
      </c>
      <c r="E61" s="29" t="s">
        <v>86</v>
      </c>
    </row>
    <row r="62" spans="3:5" x14ac:dyDescent="0.2">
      <c r="C62" s="24">
        <v>40</v>
      </c>
      <c r="D62" s="36">
        <f t="shared" si="0"/>
        <v>5.3925999999999998</v>
      </c>
      <c r="E62" s="29" t="s">
        <v>86</v>
      </c>
    </row>
    <row r="63" spans="3:5" x14ac:dyDescent="0.2">
      <c r="C63" s="24">
        <v>41</v>
      </c>
      <c r="D63" s="36">
        <f t="shared" si="0"/>
        <v>5.5023</v>
      </c>
      <c r="E63" s="30" t="s">
        <v>87</v>
      </c>
    </row>
    <row r="64" spans="3:5" x14ac:dyDescent="0.2">
      <c r="C64" s="24">
        <v>42</v>
      </c>
      <c r="D64" s="36">
        <f t="shared" si="0"/>
        <v>5.6120000000000001</v>
      </c>
      <c r="E64" s="30" t="s">
        <v>87</v>
      </c>
    </row>
    <row r="65" spans="3:5" x14ac:dyDescent="0.2">
      <c r="C65" s="24">
        <v>43</v>
      </c>
      <c r="D65" s="36">
        <f t="shared" si="0"/>
        <v>5.7217000000000002</v>
      </c>
      <c r="E65" s="30" t="s">
        <v>87</v>
      </c>
    </row>
    <row r="66" spans="3:5" x14ac:dyDescent="0.2">
      <c r="C66" s="24">
        <v>44</v>
      </c>
      <c r="D66" s="36">
        <f t="shared" si="0"/>
        <v>5.8314000000000004</v>
      </c>
      <c r="E66" s="30" t="s">
        <v>87</v>
      </c>
    </row>
    <row r="67" spans="3:5" x14ac:dyDescent="0.2">
      <c r="C67" s="24">
        <v>45</v>
      </c>
      <c r="D67" s="36">
        <f t="shared" si="0"/>
        <v>5.9411000000000005</v>
      </c>
      <c r="E67" s="30" t="s">
        <v>87</v>
      </c>
    </row>
    <row r="68" spans="3:5" x14ac:dyDescent="0.2">
      <c r="C68" s="24">
        <v>46</v>
      </c>
      <c r="D68" s="36">
        <f t="shared" si="0"/>
        <v>6.0508000000000006</v>
      </c>
      <c r="E68" s="30" t="s">
        <v>87</v>
      </c>
    </row>
    <row r="69" spans="3:5" x14ac:dyDescent="0.2">
      <c r="C69" s="24">
        <v>47</v>
      </c>
      <c r="D69" s="36">
        <f t="shared" si="0"/>
        <v>6.1604999999999999</v>
      </c>
      <c r="E69" s="30" t="s">
        <v>87</v>
      </c>
    </row>
    <row r="70" spans="3:5" x14ac:dyDescent="0.2">
      <c r="C70" s="24">
        <v>48</v>
      </c>
      <c r="D70" s="36">
        <f t="shared" si="0"/>
        <v>6.2702</v>
      </c>
      <c r="E70" s="30" t="s">
        <v>87</v>
      </c>
    </row>
    <row r="71" spans="3:5" x14ac:dyDescent="0.2">
      <c r="C71" s="24">
        <v>49</v>
      </c>
      <c r="D71" s="36">
        <f t="shared" si="0"/>
        <v>6.3799000000000001</v>
      </c>
      <c r="E71" s="30" t="s">
        <v>87</v>
      </c>
    </row>
    <row r="72" spans="3:5" x14ac:dyDescent="0.2">
      <c r="C72" s="24">
        <v>50</v>
      </c>
      <c r="D72" s="36">
        <f t="shared" si="0"/>
        <v>6.4896000000000003</v>
      </c>
      <c r="E72" s="30" t="s">
        <v>87</v>
      </c>
    </row>
    <row r="73" spans="3:5" x14ac:dyDescent="0.2">
      <c r="C73" s="24">
        <v>51</v>
      </c>
      <c r="D73" s="36">
        <f t="shared" si="0"/>
        <v>6.5993000000000004</v>
      </c>
      <c r="E73" s="30" t="s">
        <v>87</v>
      </c>
    </row>
    <row r="74" spans="3:5" x14ac:dyDescent="0.2">
      <c r="C74" s="24">
        <v>52</v>
      </c>
      <c r="D74" s="36">
        <f t="shared" si="0"/>
        <v>6.7090000000000005</v>
      </c>
      <c r="E74" s="30" t="s">
        <v>87</v>
      </c>
    </row>
    <row r="75" spans="3:5" x14ac:dyDescent="0.2">
      <c r="C75" s="24">
        <v>53</v>
      </c>
      <c r="D75" s="36">
        <f t="shared" si="0"/>
        <v>6.8187000000000006</v>
      </c>
      <c r="E75" s="30" t="s">
        <v>87</v>
      </c>
    </row>
    <row r="76" spans="3:5" x14ac:dyDescent="0.2">
      <c r="C76" s="24">
        <v>54</v>
      </c>
      <c r="D76" s="36">
        <f t="shared" si="0"/>
        <v>6.9283999999999999</v>
      </c>
      <c r="E76" s="30" t="s">
        <v>87</v>
      </c>
    </row>
    <row r="77" spans="3:5" x14ac:dyDescent="0.2">
      <c r="C77" s="24">
        <v>55</v>
      </c>
      <c r="D77" s="36">
        <f t="shared" si="0"/>
        <v>7.0381</v>
      </c>
      <c r="E77" s="30" t="s">
        <v>87</v>
      </c>
    </row>
    <row r="78" spans="3:5" x14ac:dyDescent="0.2">
      <c r="C78" s="24">
        <v>56</v>
      </c>
      <c r="D78" s="36">
        <f t="shared" si="0"/>
        <v>7.1478000000000002</v>
      </c>
      <c r="E78" s="30" t="s">
        <v>87</v>
      </c>
    </row>
    <row r="79" spans="3:5" x14ac:dyDescent="0.2">
      <c r="C79" s="24">
        <v>57</v>
      </c>
      <c r="D79" s="36">
        <f t="shared" si="0"/>
        <v>7.2575000000000003</v>
      </c>
      <c r="E79" s="30" t="s">
        <v>87</v>
      </c>
    </row>
    <row r="80" spans="3:5" x14ac:dyDescent="0.2">
      <c r="C80" s="24">
        <v>58</v>
      </c>
      <c r="D80" s="36">
        <f t="shared" si="0"/>
        <v>7.3672000000000004</v>
      </c>
      <c r="E80" s="30" t="s">
        <v>87</v>
      </c>
    </row>
    <row r="81" spans="3:5" x14ac:dyDescent="0.2">
      <c r="C81" s="24">
        <v>59</v>
      </c>
      <c r="D81" s="36">
        <f t="shared" si="0"/>
        <v>7.4769000000000005</v>
      </c>
      <c r="E81" s="30" t="s">
        <v>87</v>
      </c>
    </row>
    <row r="82" spans="3:5" x14ac:dyDescent="0.2">
      <c r="C82" s="24">
        <v>60</v>
      </c>
      <c r="D82" s="36">
        <f t="shared" si="0"/>
        <v>7.5866000000000007</v>
      </c>
      <c r="E82" s="30" t="s">
        <v>87</v>
      </c>
    </row>
    <row r="83" spans="3:5" x14ac:dyDescent="0.2">
      <c r="C83" s="24">
        <v>61</v>
      </c>
      <c r="D83" s="36">
        <f t="shared" si="0"/>
        <v>7.6962999999999999</v>
      </c>
      <c r="E83" s="30" t="s">
        <v>87</v>
      </c>
    </row>
    <row r="84" spans="3:5" x14ac:dyDescent="0.2">
      <c r="C84" s="24">
        <v>62</v>
      </c>
      <c r="D84" s="36">
        <f t="shared" si="0"/>
        <v>7.806</v>
      </c>
      <c r="E84" s="30" t="s">
        <v>87</v>
      </c>
    </row>
    <row r="85" spans="3:5" x14ac:dyDescent="0.2">
      <c r="C85" s="24">
        <v>63</v>
      </c>
      <c r="D85" s="36">
        <f t="shared" si="0"/>
        <v>7.9157000000000002</v>
      </c>
      <c r="E85" s="30" t="s">
        <v>87</v>
      </c>
    </row>
    <row r="86" spans="3:5" x14ac:dyDescent="0.2">
      <c r="C86" s="24">
        <v>64</v>
      </c>
      <c r="D86" s="36">
        <f t="shared" si="0"/>
        <v>8.0254000000000012</v>
      </c>
      <c r="E86" s="31" t="s">
        <v>88</v>
      </c>
    </row>
    <row r="87" spans="3:5" x14ac:dyDescent="0.2">
      <c r="C87" s="24">
        <v>65</v>
      </c>
      <c r="D87" s="36">
        <f t="shared" si="0"/>
        <v>8.1351000000000013</v>
      </c>
      <c r="E87" s="31" t="s">
        <v>88</v>
      </c>
    </row>
    <row r="88" spans="3:5" x14ac:dyDescent="0.2">
      <c r="C88" s="24">
        <v>66</v>
      </c>
      <c r="D88" s="36">
        <f t="shared" si="0"/>
        <v>8.2448000000000015</v>
      </c>
      <c r="E88" s="31" t="s">
        <v>88</v>
      </c>
    </row>
    <row r="89" spans="3:5" x14ac:dyDescent="0.2">
      <c r="C89" s="24">
        <v>67</v>
      </c>
      <c r="D89" s="36">
        <f t="shared" si="0"/>
        <v>8.3545000000000016</v>
      </c>
      <c r="E89" s="31" t="s">
        <v>88</v>
      </c>
    </row>
    <row r="90" spans="3:5" x14ac:dyDescent="0.2">
      <c r="C90" s="24">
        <v>68</v>
      </c>
      <c r="D90" s="36">
        <f t="shared" si="0"/>
        <v>8.4641999999999999</v>
      </c>
      <c r="E90" s="31" t="s">
        <v>88</v>
      </c>
    </row>
    <row r="91" spans="3:5" x14ac:dyDescent="0.2">
      <c r="C91" s="24">
        <v>69</v>
      </c>
      <c r="D91" s="36">
        <f t="shared" si="0"/>
        <v>8.5739000000000001</v>
      </c>
      <c r="E91" s="31" t="s">
        <v>88</v>
      </c>
    </row>
    <row r="92" spans="3:5" x14ac:dyDescent="0.2">
      <c r="C92" s="24">
        <v>70</v>
      </c>
      <c r="D92" s="36">
        <f t="shared" si="0"/>
        <v>8.6836000000000002</v>
      </c>
      <c r="E92" s="31" t="s">
        <v>88</v>
      </c>
    </row>
    <row r="93" spans="3:5" x14ac:dyDescent="0.2">
      <c r="C93" s="24">
        <v>71</v>
      </c>
      <c r="D93" s="36">
        <f t="shared" si="0"/>
        <v>8.7933000000000003</v>
      </c>
      <c r="E93" s="31" t="s">
        <v>88</v>
      </c>
    </row>
    <row r="94" spans="3:5" x14ac:dyDescent="0.2">
      <c r="C94" s="24">
        <v>72</v>
      </c>
      <c r="D94" s="36">
        <f t="shared" si="0"/>
        <v>8.9030000000000005</v>
      </c>
      <c r="E94" s="31" t="s">
        <v>88</v>
      </c>
    </row>
    <row r="95" spans="3:5" x14ac:dyDescent="0.2">
      <c r="C95" s="24">
        <v>73</v>
      </c>
      <c r="D95" s="36">
        <f t="shared" si="0"/>
        <v>9.0127000000000006</v>
      </c>
      <c r="E95" s="31" t="s">
        <v>88</v>
      </c>
    </row>
    <row r="96" spans="3:5" x14ac:dyDescent="0.2">
      <c r="C96" s="24">
        <v>74</v>
      </c>
      <c r="D96" s="36">
        <f t="shared" si="0"/>
        <v>9.1224000000000007</v>
      </c>
      <c r="E96" s="31" t="s">
        <v>88</v>
      </c>
    </row>
    <row r="97" spans="3:5" x14ac:dyDescent="0.2">
      <c r="C97" s="24">
        <v>75</v>
      </c>
      <c r="D97" s="36">
        <f t="shared" si="0"/>
        <v>9.2321000000000009</v>
      </c>
      <c r="E97" s="31" t="s">
        <v>88</v>
      </c>
    </row>
    <row r="98" spans="3:5" x14ac:dyDescent="0.2">
      <c r="C98" s="24">
        <v>76</v>
      </c>
      <c r="D98" s="36">
        <f t="shared" si="0"/>
        <v>9.341800000000001</v>
      </c>
      <c r="E98" s="31" t="s">
        <v>88</v>
      </c>
    </row>
    <row r="99" spans="3:5" x14ac:dyDescent="0.2">
      <c r="C99" s="24">
        <v>77</v>
      </c>
      <c r="D99" s="36">
        <f t="shared" si="0"/>
        <v>9.4515000000000011</v>
      </c>
      <c r="E99" s="31" t="s">
        <v>88</v>
      </c>
    </row>
    <row r="100" spans="3:5" x14ac:dyDescent="0.2">
      <c r="C100" s="24">
        <v>78</v>
      </c>
      <c r="D100" s="36">
        <f t="shared" si="0"/>
        <v>9.5612000000000013</v>
      </c>
      <c r="E100" s="31" t="s">
        <v>88</v>
      </c>
    </row>
    <row r="101" spans="3:5" x14ac:dyDescent="0.2">
      <c r="C101" s="24">
        <v>79</v>
      </c>
      <c r="D101" s="36">
        <f t="shared" si="0"/>
        <v>9.6708999999999996</v>
      </c>
      <c r="E101" s="31" t="s">
        <v>88</v>
      </c>
    </row>
    <row r="102" spans="3:5" x14ac:dyDescent="0.2">
      <c r="C102" s="24">
        <v>80</v>
      </c>
      <c r="D102" s="36">
        <f t="shared" si="0"/>
        <v>9.7805999999999997</v>
      </c>
      <c r="E102" s="31" t="s">
        <v>88</v>
      </c>
    </row>
    <row r="103" spans="3:5" x14ac:dyDescent="0.2">
      <c r="C103" s="24">
        <v>81</v>
      </c>
      <c r="D103" s="36">
        <f t="shared" si="0"/>
        <v>9.8902999999999999</v>
      </c>
      <c r="E103" s="31" t="s">
        <v>88</v>
      </c>
    </row>
    <row r="104" spans="3:5" x14ac:dyDescent="0.2">
      <c r="C104" s="24">
        <v>82</v>
      </c>
      <c r="D104" s="36">
        <f>(C104*0.1097)+1.0046</f>
        <v>10</v>
      </c>
      <c r="E104" s="31" t="s">
        <v>88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beoordeling  ontwerp 2d</vt:lpstr>
      <vt:lpstr>beoordeling ontwerp 3d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2014-10-03T06:18:43Z</dcterms:created>
  <dcterms:modified xsi:type="dcterms:W3CDTF">2015-05-16T11:17:07Z</dcterms:modified>
</cp:coreProperties>
</file>