
<file path=[Content_Types].xml><?xml version="1.0" encoding="utf-8"?>
<Types xmlns="http://schemas.openxmlformats.org/package/2006/content-types">
  <Default Extension="xml" ContentType="application/xml"/>
  <Default Extension="rels" ContentType="application/vnd.openxmlformats-package.relationships+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2" Type="http://schemas.openxmlformats.org/package/2006/relationships/metadata/core-properties" Target="docProps/core.xml"/><Relationship Id="rId3"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22202"/>
  <workbookPr autoCompressPictures="0"/>
  <bookViews>
    <workbookView xWindow="0" yWindow="0" windowWidth="25600" windowHeight="14340"/>
  </bookViews>
  <sheets>
    <sheet name="Introductie" sheetId="5" r:id="rId1"/>
    <sheet name="docent voorbeeld" sheetId="4" r:id="rId2"/>
    <sheet name="student" sheetId="3" r:id="rId3"/>
    <sheet name="docent" sheetId="2" r:id="rId4"/>
  </sheets>
  <calcPr calcId="140001" concurrentCalc="0"/>
  <extLst>
    <ext xmlns:mx="http://schemas.microsoft.com/office/mac/excel/2008/main" uri="{7523E5D3-25F3-A5E0-1632-64F254C22452}">
      <mx:ArchID Flags="2"/>
    </ext>
  </extLst>
</workbook>
</file>

<file path=xl/calcChain.xml><?xml version="1.0" encoding="utf-8"?>
<calcChain xmlns="http://schemas.openxmlformats.org/spreadsheetml/2006/main">
  <c r="B19" i="3" l="1"/>
  <c r="B12" i="3"/>
  <c r="B13" i="3"/>
  <c r="B14" i="3"/>
  <c r="B15" i="3"/>
  <c r="C29" i="2"/>
  <c r="C22" i="4"/>
  <c r="C23" i="4"/>
  <c r="C24" i="4"/>
  <c r="C25" i="4"/>
  <c r="C29" i="4"/>
  <c r="C28" i="4"/>
  <c r="C22" i="2"/>
  <c r="C23" i="2"/>
  <c r="C24" i="2"/>
  <c r="C25" i="2"/>
  <c r="C28" i="2"/>
</calcChain>
</file>

<file path=xl/sharedStrings.xml><?xml version="1.0" encoding="utf-8"?>
<sst xmlns="http://schemas.openxmlformats.org/spreadsheetml/2006/main" count="151" uniqueCount="65">
  <si>
    <t>gram</t>
  </si>
  <si>
    <t>ha</t>
  </si>
  <si>
    <t>voetbalvelden</t>
  </si>
  <si>
    <t>x</t>
  </si>
  <si>
    <t>m2</t>
  </si>
  <si>
    <t>variabele invoer</t>
  </si>
  <si>
    <t>gemiddeld aantal weggegooide boterhammen per dag per prullenmand</t>
  </si>
  <si>
    <t>aantal prullenbakken per kantine</t>
  </si>
  <si>
    <t>aantal schooldagen per jaar</t>
  </si>
  <si>
    <t>vaste gegevens</t>
  </si>
  <si>
    <t>boterhammen/brood</t>
  </si>
  <si>
    <t>gewicht brood</t>
  </si>
  <si>
    <t>meel/brood</t>
  </si>
  <si>
    <t>uitmalingsgraad</t>
  </si>
  <si>
    <t>eenheid</t>
  </si>
  <si>
    <t>stuks</t>
  </si>
  <si>
    <t>gram meel/gram graan</t>
  </si>
  <si>
    <t>graan opbrengst</t>
  </si>
  <si>
    <t>kg per ha</t>
  </si>
  <si>
    <t>voetbalveld</t>
  </si>
  <si>
    <t>einduitkomst</t>
  </si>
  <si>
    <t>totaal weggegooide boterhammen</t>
  </si>
  <si>
    <t>sneedjes/jaar</t>
  </si>
  <si>
    <t>totaal weggegooide broden</t>
  </si>
  <si>
    <t>broden/jaar</t>
  </si>
  <si>
    <t>totaal weggegooid graan</t>
  </si>
  <si>
    <t>kg</t>
  </si>
  <si>
    <t>voetbalveld equivalent</t>
  </si>
  <si>
    <t>A</t>
  </si>
  <si>
    <t>B</t>
  </si>
  <si>
    <t>C</t>
  </si>
  <si>
    <t>u</t>
  </si>
  <si>
    <t>s</t>
  </si>
  <si>
    <t>t</t>
  </si>
  <si>
    <t>A*B*C</t>
  </si>
  <si>
    <t>D</t>
  </si>
  <si>
    <t>E</t>
  </si>
  <si>
    <t>F</t>
  </si>
  <si>
    <t>G</t>
  </si>
  <si>
    <t>H</t>
  </si>
  <si>
    <t>aantal/prullenmand/dag</t>
  </si>
  <si>
    <t>aantal prullenmanden</t>
  </si>
  <si>
    <t>dag/jaar</t>
  </si>
  <si>
    <t>symbool</t>
  </si>
  <si>
    <t>waarde</t>
  </si>
  <si>
    <t>formule</t>
  </si>
  <si>
    <t>v</t>
  </si>
  <si>
    <t>w</t>
  </si>
  <si>
    <t>totaal benodigde teelt oppervlak</t>
  </si>
  <si>
    <t>tussenuitkomsten</t>
  </si>
  <si>
    <t>formules</t>
  </si>
  <si>
    <t>Berekening verspild areaal door weggegooid brood in schoolkantines</t>
  </si>
  <si>
    <t>klaslokaal equivalent</t>
  </si>
  <si>
    <t>oppervlak klas-, kantinelokaal (lxb)</t>
  </si>
  <si>
    <t>v/D</t>
  </si>
  <si>
    <t>I</t>
  </si>
  <si>
    <t>J</t>
  </si>
  <si>
    <t>s/E</t>
  </si>
  <si>
    <t>(t*G/H)/1000</t>
  </si>
  <si>
    <t>u/I</t>
  </si>
  <si>
    <t>v/J</t>
  </si>
  <si>
    <t>klaslokalen</t>
  </si>
  <si>
    <t>invoer</t>
  </si>
  <si>
    <t>uitkomst</t>
  </si>
  <si>
    <t xml:space="preserve">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</si>
</sst>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43" formatCode="_-* #,##0.00_-;_-* #,##0.00\-;_-* &quot;-&quot;??_-;_-@_-"/>
    <numFmt numFmtId="164" formatCode="0.0"/>
    <numFmt numFmtId="165" formatCode="_-* #,##0_-;_-* #,##0\-;_-* &quot;-&quot;??_-;_-@_-"/>
  </numFmts>
  <fonts count="6" x14ac:knownFonts="1">
    <font>
      <sz val="11"/>
      <color theme="1"/>
      <name val="Calibri"/>
      <family val="2"/>
      <scheme val="minor"/>
    </font>
    <font>
      <u/>
      <sz val="11"/>
      <color theme="10"/>
      <name val="Calibri"/>
      <family val="2"/>
      <scheme val="minor"/>
    </font>
    <font>
      <u/>
      <sz val="11"/>
      <color theme="11"/>
      <name val="Calibri"/>
      <family val="2"/>
      <scheme val="minor"/>
    </font>
    <font>
      <sz val="11"/>
      <color theme="1"/>
      <name val="Calibri"/>
      <family val="2"/>
      <scheme val="minor"/>
    </font>
    <font>
      <b/>
      <sz val="11"/>
      <color theme="1"/>
      <name val="Calibri"/>
      <scheme val="minor"/>
    </font>
    <font>
      <b/>
      <sz val="14"/>
      <color theme="1"/>
      <name val="Calibri"/>
      <scheme val="minor"/>
    </font>
  </fonts>
  <fills count="6">
    <fill>
      <patternFill patternType="none"/>
    </fill>
    <fill>
      <patternFill patternType="gray125"/>
    </fill>
    <fill>
      <patternFill patternType="solid">
        <fgColor rgb="FFFFFF00"/>
        <bgColor indexed="64"/>
      </patternFill>
    </fill>
    <fill>
      <patternFill patternType="solid">
        <fgColor rgb="FFCCFFCC"/>
        <bgColor indexed="64"/>
      </patternFill>
    </fill>
    <fill>
      <patternFill patternType="solid">
        <fgColor theme="9" tint="0.39997558519241921"/>
        <bgColor indexed="64"/>
      </patternFill>
    </fill>
    <fill>
      <patternFill patternType="solid">
        <fgColor theme="9" tint="0.79998168889431442"/>
        <bgColor indexed="64"/>
      </patternFill>
    </fill>
  </fills>
  <borders count="2">
    <border>
      <left/>
      <right/>
      <top/>
      <bottom/>
      <diagonal/>
    </border>
    <border>
      <left style="thin">
        <color auto="1"/>
      </left>
      <right style="thin">
        <color auto="1"/>
      </right>
      <top style="thin">
        <color auto="1"/>
      </top>
      <bottom style="thin">
        <color auto="1"/>
      </bottom>
      <diagonal/>
    </border>
  </borders>
  <cellStyleXfs count="48">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43" fontId="3" fillId="0" borderId="0" applyFon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30">
    <xf numFmtId="0" fontId="0" fillId="0" borderId="0" xfId="0"/>
    <xf numFmtId="0" fontId="0" fillId="2" borderId="0" xfId="0" applyFill="1"/>
    <xf numFmtId="0" fontId="4" fillId="0" borderId="0" xfId="0" applyFont="1"/>
    <xf numFmtId="0" fontId="0" fillId="0" borderId="0" xfId="0" quotePrefix="1"/>
    <xf numFmtId="0" fontId="0" fillId="2" borderId="1" xfId="0" applyFill="1" applyBorder="1"/>
    <xf numFmtId="0" fontId="0" fillId="3" borderId="1" xfId="0" applyFill="1" applyBorder="1"/>
    <xf numFmtId="2" fontId="0" fillId="0" borderId="0" xfId="3" applyNumberFormat="1" applyFont="1"/>
    <xf numFmtId="2" fontId="0" fillId="4" borderId="0" xfId="3" applyNumberFormat="1" applyFont="1" applyFill="1"/>
    <xf numFmtId="0" fontId="4" fillId="0" borderId="0" xfId="0" applyFont="1" applyAlignment="1">
      <alignment horizontal="right"/>
    </xf>
    <xf numFmtId="0" fontId="5" fillId="0" borderId="0" xfId="0" applyFont="1"/>
    <xf numFmtId="2" fontId="0" fillId="4" borderId="1" xfId="3" applyNumberFormat="1" applyFont="1" applyFill="1" applyBorder="1"/>
    <xf numFmtId="165" fontId="0" fillId="5" borderId="1" xfId="3" applyNumberFormat="1" applyFont="1" applyFill="1" applyBorder="1"/>
    <xf numFmtId="0" fontId="0" fillId="5" borderId="1" xfId="3" applyNumberFormat="1" applyFont="1" applyFill="1" applyBorder="1"/>
    <xf numFmtId="1" fontId="0" fillId="5" borderId="1" xfId="3" applyNumberFormat="1" applyFont="1" applyFill="1" applyBorder="1"/>
    <xf numFmtId="2" fontId="0" fillId="5" borderId="1" xfId="3" applyNumberFormat="1" applyFont="1" applyFill="1" applyBorder="1"/>
    <xf numFmtId="0" fontId="4" fillId="2" borderId="0" xfId="0" applyFont="1" applyFill="1"/>
    <xf numFmtId="0" fontId="4" fillId="3" borderId="0" xfId="0" applyFont="1" applyFill="1"/>
    <xf numFmtId="0" fontId="4" fillId="5" borderId="0" xfId="0" applyFont="1" applyFill="1"/>
    <xf numFmtId="0" fontId="4" fillId="4" borderId="0" xfId="0" applyFont="1" applyFill="1"/>
    <xf numFmtId="0" fontId="0" fillId="0" borderId="0" xfId="0" applyAlignment="1">
      <alignment wrapText="1" shrinkToFit="1"/>
    </xf>
    <xf numFmtId="0" fontId="0" fillId="2" borderId="1" xfId="0" applyFill="1" applyBorder="1" applyAlignment="1">
      <alignment horizontal="right" vertical="center"/>
    </xf>
    <xf numFmtId="0" fontId="0" fillId="0" borderId="0" xfId="0" applyAlignment="1">
      <alignment horizontal="center"/>
    </xf>
    <xf numFmtId="0" fontId="4" fillId="0" borderId="0" xfId="0" applyFont="1" applyAlignment="1">
      <alignment horizontal="center"/>
    </xf>
    <xf numFmtId="0" fontId="0" fillId="0" borderId="0" xfId="0" applyAlignment="1">
      <alignment horizontal="center" vertical="center"/>
    </xf>
    <xf numFmtId="0" fontId="0" fillId="0" borderId="0" xfId="0" applyAlignment="1">
      <alignment vertical="center"/>
    </xf>
    <xf numFmtId="0" fontId="0" fillId="0" borderId="0" xfId="0" applyFill="1" applyBorder="1"/>
    <xf numFmtId="164" fontId="0" fillId="4" borderId="1" xfId="0" applyNumberFormat="1" applyFill="1" applyBorder="1"/>
    <xf numFmtId="2" fontId="0" fillId="4" borderId="1" xfId="0" applyNumberFormat="1" applyFill="1" applyBorder="1"/>
    <xf numFmtId="0" fontId="0" fillId="0" borderId="1" xfId="0" applyFill="1" applyBorder="1"/>
    <xf numFmtId="0" fontId="0" fillId="5" borderId="0" xfId="0" applyFill="1" applyAlignment="1">
      <alignment horizontal="center"/>
    </xf>
  </cellXfs>
  <cellStyles count="48">
    <cellStyle name="Gevolgde hyperlink" xfId="2" builtinId="9" hidden="1"/>
    <cellStyle name="Gevolgde hyperlink" xfId="5" builtinId="9" hidden="1"/>
    <cellStyle name="Gevolgde hyperlink" xfId="7" builtinId="9" hidden="1"/>
    <cellStyle name="Gevolgde hyperlink" xfId="9" builtinId="9" hidden="1"/>
    <cellStyle name="Gevolgde hyperlink" xfId="11" builtinId="9" hidden="1"/>
    <cellStyle name="Gevolgde hyperlink" xfId="13" builtinId="9" hidden="1"/>
    <cellStyle name="Gevolgde hyperlink" xfId="15" builtinId="9" hidden="1"/>
    <cellStyle name="Gevolgde hyperlink" xfId="17" builtinId="9" hidden="1"/>
    <cellStyle name="Gevolgde hyperlink" xfId="19" builtinId="9" hidden="1"/>
    <cellStyle name="Gevolgde hyperlink" xfId="21" builtinId="9" hidden="1"/>
    <cellStyle name="Gevolgde hyperlink" xfId="23" builtinId="9" hidden="1"/>
    <cellStyle name="Gevolgde hyperlink" xfId="25" builtinId="9" hidden="1"/>
    <cellStyle name="Gevolgde hyperlink" xfId="27" builtinId="9" hidden="1"/>
    <cellStyle name="Gevolgde hyperlink" xfId="29" builtinId="9" hidden="1"/>
    <cellStyle name="Gevolgde hyperlink" xfId="31" builtinId="9" hidden="1"/>
    <cellStyle name="Gevolgde hyperlink" xfId="33" builtinId="9" hidden="1"/>
    <cellStyle name="Gevolgde hyperlink" xfId="35" builtinId="9" hidden="1"/>
    <cellStyle name="Gevolgde hyperlink" xfId="37" builtinId="9" hidden="1"/>
    <cellStyle name="Gevolgde hyperlink" xfId="39" builtinId="9" hidden="1"/>
    <cellStyle name="Gevolgde hyperlink" xfId="41" builtinId="9" hidden="1"/>
    <cellStyle name="Gevolgde hyperlink" xfId="43" builtinId="9" hidden="1"/>
    <cellStyle name="Gevolgde hyperlink" xfId="45" builtinId="9" hidden="1"/>
    <cellStyle name="Gevolgde hyperlink" xfId="47" builtinId="9" hidden="1"/>
    <cellStyle name="Hyperlink" xfId="1" builtinId="8" hidden="1"/>
    <cellStyle name="Hyperlink" xfId="4" builtinId="8" hidden="1"/>
    <cellStyle name="Hyperlink" xfId="6" builtinId="8" hidden="1"/>
    <cellStyle name="Hyperlink" xfId="8" builtinId="8" hidden="1"/>
    <cellStyle name="Hyperlink" xfId="10" builtinId="8" hidden="1"/>
    <cellStyle name="Hyperlink" xfId="12" builtinId="8" hidden="1"/>
    <cellStyle name="Hyperlink" xfId="14" builtinId="8" hidden="1"/>
    <cellStyle name="Hyperlink" xfId="16" builtinId="8" hidden="1"/>
    <cellStyle name="Hyperlink" xfId="18" builtinId="8" hidden="1"/>
    <cellStyle name="Hyperlink" xfId="20" builtinId="8" hidden="1"/>
    <cellStyle name="Hyperlink" xfId="22" builtinId="8" hidden="1"/>
    <cellStyle name="Hyperlink" xfId="24" builtinId="8" hidden="1"/>
    <cellStyle name="Hyperlink" xfId="26" builtinId="8" hidden="1"/>
    <cellStyle name="Hyperlink" xfId="28" builtinId="8" hidden="1"/>
    <cellStyle name="Hyperlink" xfId="30" builtinId="8" hidden="1"/>
    <cellStyle name="Hyperlink" xfId="32" builtinId="8" hidden="1"/>
    <cellStyle name="Hyperlink" xfId="34" builtinId="8" hidden="1"/>
    <cellStyle name="Hyperlink" xfId="36" builtinId="8" hidden="1"/>
    <cellStyle name="Hyperlink" xfId="38" builtinId="8" hidden="1"/>
    <cellStyle name="Hyperlink" xfId="40" builtinId="8" hidden="1"/>
    <cellStyle name="Hyperlink" xfId="42" builtinId="8" hidden="1"/>
    <cellStyle name="Hyperlink" xfId="44" builtinId="8" hidden="1"/>
    <cellStyle name="Hyperlink" xfId="46" builtinId="8" hidden="1"/>
    <cellStyle name="Komma" xfId="3" builtinId="3"/>
    <cellStyle name="Norma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4" Type="http://schemas.openxmlformats.org/officeDocument/2006/relationships/worksheet" Target="worksheets/sheet4.xml"/><Relationship Id="rId5" Type="http://schemas.openxmlformats.org/officeDocument/2006/relationships/theme" Target="theme/theme1.xml"/><Relationship Id="rId6" Type="http://schemas.openxmlformats.org/officeDocument/2006/relationships/styles" Target="styles.xml"/><Relationship Id="rId7" Type="http://schemas.openxmlformats.org/officeDocument/2006/relationships/sharedStrings" Target="sharedStrings.xml"/><Relationship Id="rId8" Type="http://schemas.openxmlformats.org/officeDocument/2006/relationships/calcChain" Target="calcChain.xml"/><Relationship Id="rId1" Type="http://schemas.openxmlformats.org/officeDocument/2006/relationships/worksheet" Target="worksheets/sheet1.xml"/><Relationship Id="rId2" Type="http://schemas.openxmlformats.org/officeDocument/2006/relationships/worksheet" Target="worksheets/sheet2.xml"/></Relationships>
</file>

<file path=xl/drawings/drawing1.xml><?xml version="1.0" encoding="utf-8"?>
<xdr:wsDr xmlns:xdr="http://schemas.openxmlformats.org/drawingml/2006/spreadsheetDrawing" xmlns:a="http://schemas.openxmlformats.org/drawingml/2006/main">
  <xdr:twoCellAnchor>
    <xdr:from>
      <xdr:col>0</xdr:col>
      <xdr:colOff>101600</xdr:colOff>
      <xdr:row>0</xdr:row>
      <xdr:rowOff>139700</xdr:rowOff>
    </xdr:from>
    <xdr:to>
      <xdr:col>10</xdr:col>
      <xdr:colOff>673100</xdr:colOff>
      <xdr:row>20</xdr:row>
      <xdr:rowOff>101600</xdr:rowOff>
    </xdr:to>
    <xdr:sp macro="" textlink="">
      <xdr:nvSpPr>
        <xdr:cNvPr id="3" name="Tekstvak 2"/>
        <xdr:cNvSpPr txBox="1"/>
      </xdr:nvSpPr>
      <xdr:spPr>
        <a:xfrm>
          <a:off x="101600" y="139700"/>
          <a:ext cx="8826500" cy="351790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nl-NL" sz="1200"/>
            <a:t>Beste Docent,</a:t>
          </a:r>
        </a:p>
        <a:p>
          <a:endParaRPr lang="nl-NL" sz="1200"/>
        </a:p>
        <a:p>
          <a:r>
            <a:rPr lang="nl-NL" sz="1200"/>
            <a:t> </a:t>
          </a:r>
        </a:p>
        <a:p>
          <a:r>
            <a:rPr lang="nl-NL" sz="1200"/>
            <a:t>Hierbij een datasheet over het boterhammen vraagstuk van Les 1 opdracht 2. </a:t>
          </a:r>
        </a:p>
        <a:p>
          <a:r>
            <a:rPr lang="nl-NL" sz="1200"/>
            <a:t>Hierin zijn voor docenten alle variabelen opgenomen en voor studenten alleen het invulformulier met uitkomsten.</a:t>
          </a:r>
        </a:p>
        <a:p>
          <a:endParaRPr lang="nl-NL" sz="1200"/>
        </a:p>
        <a:p>
          <a:r>
            <a:rPr lang="nl-NL" sz="1200"/>
            <a:t>In het studentendeel zie je</a:t>
          </a:r>
          <a:r>
            <a:rPr lang="nl-NL" sz="1200" baseline="0"/>
            <a:t> niet</a:t>
          </a:r>
          <a:r>
            <a:rPr lang="nl-NL" sz="1200"/>
            <a:t> de formules die achter de uitkomsten</a:t>
          </a:r>
          <a:r>
            <a:rPr lang="nl-NL" sz="1200" baseline="0"/>
            <a:t> </a:t>
          </a:r>
          <a:r>
            <a:rPr lang="nl-NL" sz="1200"/>
            <a:t>zitten. Al de studenten de gele &amp; groene  cellen invullen komen er vanzelf getallen te voorschijn in de bruine cellen. Als je de getallen in de gele en groene cellen verandert, worden de getallen in bruine cellen automatisch aangepast.</a:t>
          </a:r>
        </a:p>
        <a:p>
          <a:endParaRPr lang="nl-NL" sz="1200"/>
        </a:p>
        <a:p>
          <a:r>
            <a:rPr lang="nl-NL" sz="1200"/>
            <a:t> </a:t>
          </a:r>
        </a:p>
        <a:p>
          <a:r>
            <a:rPr lang="nl-NL" sz="1200"/>
            <a:t>NB.</a:t>
          </a:r>
          <a:r>
            <a:rPr lang="nl-NL" sz="1200" baseline="0"/>
            <a:t> </a:t>
          </a:r>
          <a:r>
            <a:rPr lang="nl-NL" sz="1200"/>
            <a:t>We gaan nu uit van NL graan (tarwe) oogsten van 8000 kg/ha.</a:t>
          </a:r>
        </a:p>
        <a:p>
          <a:endParaRPr lang="nl-NL" sz="1200"/>
        </a:p>
        <a:p>
          <a:r>
            <a:rPr lang="nl-NL" sz="1200"/>
            <a:t>Mocht je in een ander land wonen waar slechte bodems zijn of water tekort (India bijvoorbeeld) of als er een ziekte in het graan komt (waar dan ook) is de oogst per ha lager. Als de oogst maar 2000 kg/ha is dan is 4 x zoveel grond nodig. </a:t>
          </a:r>
        </a:p>
        <a:p>
          <a:endParaRPr lang="nl-NL" sz="1200"/>
        </a:p>
        <a:p>
          <a:r>
            <a:rPr lang="nl-NL" sz="1200"/>
            <a:t>Veel</a:t>
          </a:r>
          <a:r>
            <a:rPr lang="nl-NL" sz="1200" baseline="0"/>
            <a:t> plezier!</a:t>
          </a:r>
          <a:endParaRPr lang="nl-NL"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workbookViewId="0"/>
  </sheetViews>
  <sheetFormatPr baseColWidth="10" defaultRowHeight="14" x14ac:dyDescent="0"/>
  <sheetData/>
  <pageMargins left="0.75" right="0.75" top="1" bottom="1" header="0.5" footer="0.5"/>
  <pageSetup paperSize="9" orientation="portrait" horizontalDpi="4294967292" verticalDpi="4294967292"/>
  <drawing r:id="rId1"/>
  <extLst>
    <ext xmlns:mx="http://schemas.microsoft.com/office/mac/excel/2008/main" uri="{64002731-A6B0-56B0-2670-7721B7C09600}">
      <mx:PLV Mode="0" OnePage="0" WScale="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D22" sqref="D22:D25"/>
    </sheetView>
  </sheetViews>
  <sheetFormatPr baseColWidth="10" defaultColWidth="8.83203125" defaultRowHeight="14" x14ac:dyDescent="0"/>
  <cols>
    <col min="1" max="1" width="32" customWidth="1"/>
    <col min="2" max="2" width="8.83203125" style="21"/>
    <col min="4" max="4" width="20.33203125" customWidth="1"/>
    <col min="8" max="8" width="10.83203125" bestFit="1" customWidth="1"/>
    <col min="9" max="9" width="19.6640625" customWidth="1"/>
  </cols>
  <sheetData>
    <row r="1" spans="1:5" ht="18">
      <c r="A1" s="9" t="s">
        <v>51</v>
      </c>
    </row>
    <row r="2" spans="1:5" ht="18">
      <c r="A2" s="9"/>
      <c r="B2" s="22" t="s">
        <v>43</v>
      </c>
      <c r="C2" s="8" t="s">
        <v>44</v>
      </c>
      <c r="D2" s="2" t="s">
        <v>14</v>
      </c>
      <c r="E2" s="2" t="s">
        <v>50</v>
      </c>
    </row>
    <row r="3" spans="1:5">
      <c r="A3" s="15" t="s">
        <v>5</v>
      </c>
    </row>
    <row r="4" spans="1:5" ht="28">
      <c r="A4" s="19" t="s">
        <v>6</v>
      </c>
      <c r="B4" s="23" t="s">
        <v>28</v>
      </c>
      <c r="C4" s="20">
        <v>100</v>
      </c>
      <c r="D4" s="24" t="s">
        <v>40</v>
      </c>
    </row>
    <row r="5" spans="1:5">
      <c r="A5" t="s">
        <v>7</v>
      </c>
      <c r="B5" s="21" t="s">
        <v>29</v>
      </c>
      <c r="C5" s="4">
        <v>200</v>
      </c>
      <c r="D5" t="s">
        <v>41</v>
      </c>
    </row>
    <row r="6" spans="1:5">
      <c r="A6" t="s">
        <v>8</v>
      </c>
      <c r="B6" s="21" t="s">
        <v>30</v>
      </c>
      <c r="C6" s="4">
        <v>5</v>
      </c>
      <c r="D6" t="s">
        <v>42</v>
      </c>
    </row>
    <row r="7" spans="1:5">
      <c r="C7" s="25"/>
    </row>
    <row r="8" spans="1:5">
      <c r="A8" t="s">
        <v>53</v>
      </c>
      <c r="B8" s="21" t="s">
        <v>35</v>
      </c>
      <c r="C8" s="4">
        <v>80</v>
      </c>
      <c r="D8" t="s">
        <v>4</v>
      </c>
    </row>
    <row r="11" spans="1:5">
      <c r="A11" s="16" t="s">
        <v>9</v>
      </c>
    </row>
    <row r="12" spans="1:5">
      <c r="A12" t="s">
        <v>10</v>
      </c>
      <c r="B12" s="21" t="s">
        <v>36</v>
      </c>
      <c r="C12" s="5">
        <v>20</v>
      </c>
      <c r="D12" t="s">
        <v>15</v>
      </c>
    </row>
    <row r="13" spans="1:5">
      <c r="A13" t="s">
        <v>11</v>
      </c>
      <c r="B13" s="21" t="s">
        <v>37</v>
      </c>
      <c r="C13" s="5">
        <v>800</v>
      </c>
      <c r="D13" t="s">
        <v>0</v>
      </c>
    </row>
    <row r="14" spans="1:5">
      <c r="A14" t="s">
        <v>12</v>
      </c>
      <c r="B14" s="21" t="s">
        <v>38</v>
      </c>
      <c r="C14" s="5">
        <v>500</v>
      </c>
      <c r="D14" t="s">
        <v>0</v>
      </c>
    </row>
    <row r="15" spans="1:5">
      <c r="A15" t="s">
        <v>13</v>
      </c>
      <c r="B15" s="21" t="s">
        <v>39</v>
      </c>
      <c r="C15" s="5">
        <v>0.85</v>
      </c>
      <c r="D15" t="s">
        <v>16</v>
      </c>
    </row>
    <row r="16" spans="1:5">
      <c r="A16" t="s">
        <v>17</v>
      </c>
      <c r="B16" s="21" t="s">
        <v>55</v>
      </c>
      <c r="C16" s="5">
        <v>8000</v>
      </c>
      <c r="D16" t="s">
        <v>18</v>
      </c>
    </row>
    <row r="18" spans="1:5">
      <c r="A18" t="s">
        <v>19</v>
      </c>
      <c r="B18" s="21" t="s">
        <v>56</v>
      </c>
      <c r="C18" s="5">
        <v>0.65</v>
      </c>
      <c r="D18" t="s">
        <v>1</v>
      </c>
    </row>
    <row r="21" spans="1:5">
      <c r="A21" s="17" t="s">
        <v>49</v>
      </c>
    </row>
    <row r="22" spans="1:5">
      <c r="A22" t="s">
        <v>21</v>
      </c>
      <c r="B22" s="21" t="s">
        <v>32</v>
      </c>
      <c r="C22" s="11">
        <f>C4*C5*C6</f>
        <v>100000</v>
      </c>
      <c r="D22" t="s">
        <v>22</v>
      </c>
      <c r="E22" s="3" t="s">
        <v>34</v>
      </c>
    </row>
    <row r="23" spans="1:5">
      <c r="A23" t="s">
        <v>23</v>
      </c>
      <c r="B23" s="21" t="s">
        <v>33</v>
      </c>
      <c r="C23" s="12">
        <f>C22/C12</f>
        <v>5000</v>
      </c>
      <c r="D23" t="s">
        <v>24</v>
      </c>
      <c r="E23" s="3" t="s">
        <v>57</v>
      </c>
    </row>
    <row r="24" spans="1:5">
      <c r="A24" t="s">
        <v>25</v>
      </c>
      <c r="B24" s="21" t="s">
        <v>31</v>
      </c>
      <c r="C24" s="13">
        <f>C23*C14/(C15*1000)</f>
        <v>2941.1764705882351</v>
      </c>
      <c r="D24" t="s">
        <v>26</v>
      </c>
      <c r="E24" s="3" t="s">
        <v>58</v>
      </c>
    </row>
    <row r="25" spans="1:5">
      <c r="A25" t="s">
        <v>48</v>
      </c>
      <c r="B25" s="21" t="s">
        <v>46</v>
      </c>
      <c r="C25" s="14">
        <f>C24/C16</f>
        <v>0.36764705882352938</v>
      </c>
      <c r="D25" t="s">
        <v>1</v>
      </c>
      <c r="E25" s="3" t="s">
        <v>59</v>
      </c>
    </row>
    <row r="26" spans="1:5">
      <c r="C26" s="6"/>
    </row>
    <row r="27" spans="1:5">
      <c r="A27" s="18" t="s">
        <v>20</v>
      </c>
      <c r="C27" s="6"/>
    </row>
    <row r="28" spans="1:5">
      <c r="A28" t="s">
        <v>27</v>
      </c>
      <c r="B28" s="21" t="s">
        <v>47</v>
      </c>
      <c r="C28" s="10">
        <f>C25/C18</f>
        <v>0.56561085972850678</v>
      </c>
      <c r="D28" t="s">
        <v>2</v>
      </c>
      <c r="E28" s="3" t="s">
        <v>60</v>
      </c>
    </row>
    <row r="29" spans="1:5">
      <c r="A29" t="s">
        <v>52</v>
      </c>
      <c r="B29" s="21" t="s">
        <v>3</v>
      </c>
      <c r="C29" s="26">
        <f>C25*10000/C8</f>
        <v>45.955882352941174</v>
      </c>
      <c r="D29" t="s">
        <v>61</v>
      </c>
      <c r="E29" t="s">
        <v>54</v>
      </c>
    </row>
  </sheetData>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9"/>
  <sheetViews>
    <sheetView workbookViewId="0">
      <selection activeCell="B4" sqref="B4"/>
    </sheetView>
  </sheetViews>
  <sheetFormatPr baseColWidth="10" defaultColWidth="8.83203125" defaultRowHeight="14" x14ac:dyDescent="0"/>
  <cols>
    <col min="1" max="1" width="32" customWidth="1"/>
    <col min="2" max="2" width="11.6640625" bestFit="1" customWidth="1"/>
    <col min="3" max="3" width="20.33203125" customWidth="1"/>
  </cols>
  <sheetData>
    <row r="1" spans="1:5" ht="18">
      <c r="A1" s="9" t="s">
        <v>51</v>
      </c>
    </row>
    <row r="2" spans="1:5" ht="18">
      <c r="A2" s="9"/>
      <c r="B2" s="8" t="s">
        <v>44</v>
      </c>
      <c r="C2" s="2" t="s">
        <v>14</v>
      </c>
    </row>
    <row r="3" spans="1:5">
      <c r="A3" s="15" t="s">
        <v>62</v>
      </c>
      <c r="B3" s="1"/>
    </row>
    <row r="4" spans="1:5" ht="28">
      <c r="A4" s="19" t="s">
        <v>6</v>
      </c>
      <c r="B4" s="20"/>
      <c r="C4" s="24" t="s">
        <v>40</v>
      </c>
    </row>
    <row r="5" spans="1:5">
      <c r="A5" t="s">
        <v>7</v>
      </c>
      <c r="B5" s="4"/>
      <c r="C5" t="s">
        <v>41</v>
      </c>
    </row>
    <row r="6" spans="1:5">
      <c r="A6" t="s">
        <v>8</v>
      </c>
      <c r="B6" s="4"/>
      <c r="C6" t="s">
        <v>42</v>
      </c>
      <c r="E6" t="s">
        <v>64</v>
      </c>
    </row>
    <row r="7" spans="1:5">
      <c r="B7" s="25"/>
    </row>
    <row r="8" spans="1:5">
      <c r="A8" t="s">
        <v>53</v>
      </c>
      <c r="B8" s="4"/>
      <c r="C8" t="s">
        <v>4</v>
      </c>
    </row>
    <row r="11" spans="1:5">
      <c r="A11" s="17" t="s">
        <v>49</v>
      </c>
      <c r="B11" s="29"/>
    </row>
    <row r="12" spans="1:5">
      <c r="A12" t="s">
        <v>21</v>
      </c>
      <c r="B12" s="13">
        <f>IF((AND(B4&gt;0,B5&gt;0,B6&gt;0))=TRUE,B4*B5*B6,0)</f>
        <v>0</v>
      </c>
      <c r="C12" t="s">
        <v>22</v>
      </c>
    </row>
    <row r="13" spans="1:5">
      <c r="A13" t="s">
        <v>23</v>
      </c>
      <c r="B13" s="13">
        <f>IF((OR(B4&lt;0.1,B5&lt;0.1,B6&lt;0.1))=TRUE,0,B12/20)</f>
        <v>0</v>
      </c>
      <c r="C13" t="s">
        <v>24</v>
      </c>
    </row>
    <row r="14" spans="1:5">
      <c r="A14" t="s">
        <v>25</v>
      </c>
      <c r="B14" s="14">
        <f>IF((OR(B4&lt;0.1,B5&lt;0.1,B6&lt;0.1))=TRUE,0,B13*500/(0.85*1000))</f>
        <v>0</v>
      </c>
      <c r="C14" t="s">
        <v>26</v>
      </c>
    </row>
    <row r="15" spans="1:5">
      <c r="A15" t="s">
        <v>48</v>
      </c>
      <c r="B15" s="14">
        <f>B14/8000</f>
        <v>0</v>
      </c>
      <c r="C15" t="s">
        <v>1</v>
      </c>
    </row>
    <row r="18" spans="1:3">
      <c r="A18" s="18" t="s">
        <v>63</v>
      </c>
      <c r="B18" s="7"/>
    </row>
    <row r="19" spans="1:3">
      <c r="A19" t="s">
        <v>52</v>
      </c>
      <c r="B19" s="27">
        <f>IF((OR(B4&lt;0.1,B5&lt;0.1,B6&lt;0.1,B8&lt;0.1))=TRUE,0,(B15)*10000/(B8))</f>
        <v>0</v>
      </c>
      <c r="C19" t="s">
        <v>61</v>
      </c>
    </row>
  </sheetData>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29"/>
  <sheetViews>
    <sheetView workbookViewId="0">
      <selection activeCell="F27" sqref="F27"/>
    </sheetView>
  </sheetViews>
  <sheetFormatPr baseColWidth="10" defaultColWidth="8.83203125" defaultRowHeight="14" x14ac:dyDescent="0"/>
  <cols>
    <col min="1" max="1" width="32" customWidth="1"/>
    <col min="2" max="2" width="8.83203125" style="21"/>
    <col min="4" max="4" width="20.33203125" customWidth="1"/>
    <col min="8" max="8" width="10.83203125" bestFit="1" customWidth="1"/>
    <col min="9" max="9" width="19.6640625" customWidth="1"/>
  </cols>
  <sheetData>
    <row r="1" spans="1:5" ht="18">
      <c r="A1" s="9" t="s">
        <v>51</v>
      </c>
    </row>
    <row r="2" spans="1:5" ht="18">
      <c r="A2" s="9"/>
      <c r="B2" s="22" t="s">
        <v>43</v>
      </c>
      <c r="C2" s="8" t="s">
        <v>44</v>
      </c>
      <c r="D2" s="2" t="s">
        <v>14</v>
      </c>
      <c r="E2" s="2" t="s">
        <v>45</v>
      </c>
    </row>
    <row r="3" spans="1:5">
      <c r="A3" s="15" t="s">
        <v>5</v>
      </c>
    </row>
    <row r="4" spans="1:5" ht="28">
      <c r="A4" s="19" t="s">
        <v>6</v>
      </c>
      <c r="B4" s="23" t="s">
        <v>28</v>
      </c>
      <c r="C4" s="20"/>
      <c r="D4" s="24" t="s">
        <v>40</v>
      </c>
    </row>
    <row r="5" spans="1:5">
      <c r="A5" t="s">
        <v>7</v>
      </c>
      <c r="B5" s="21" t="s">
        <v>29</v>
      </c>
      <c r="C5" s="4"/>
      <c r="D5" t="s">
        <v>41</v>
      </c>
    </row>
    <row r="6" spans="1:5">
      <c r="A6" t="s">
        <v>8</v>
      </c>
      <c r="B6" s="21" t="s">
        <v>30</v>
      </c>
      <c r="C6" s="4"/>
      <c r="D6" t="s">
        <v>42</v>
      </c>
    </row>
    <row r="7" spans="1:5">
      <c r="C7" s="25"/>
    </row>
    <row r="8" spans="1:5">
      <c r="A8" t="s">
        <v>53</v>
      </c>
      <c r="B8" s="21" t="s">
        <v>35</v>
      </c>
      <c r="C8" s="4"/>
      <c r="D8" t="s">
        <v>4</v>
      </c>
    </row>
    <row r="11" spans="1:5">
      <c r="A11" s="16" t="s">
        <v>9</v>
      </c>
    </row>
    <row r="12" spans="1:5">
      <c r="A12" t="s">
        <v>10</v>
      </c>
      <c r="B12" s="21" t="s">
        <v>36</v>
      </c>
      <c r="C12" s="5">
        <v>20</v>
      </c>
      <c r="D12" t="s">
        <v>15</v>
      </c>
    </row>
    <row r="13" spans="1:5">
      <c r="A13" t="s">
        <v>11</v>
      </c>
      <c r="B13" s="21" t="s">
        <v>37</v>
      </c>
      <c r="C13" s="28">
        <v>800</v>
      </c>
      <c r="D13" t="s">
        <v>0</v>
      </c>
    </row>
    <row r="14" spans="1:5">
      <c r="A14" t="s">
        <v>12</v>
      </c>
      <c r="B14" s="21" t="s">
        <v>38</v>
      </c>
      <c r="C14" s="5">
        <v>500</v>
      </c>
      <c r="D14" t="s">
        <v>0</v>
      </c>
    </row>
    <row r="15" spans="1:5">
      <c r="A15" t="s">
        <v>13</v>
      </c>
      <c r="B15" s="21" t="s">
        <v>39</v>
      </c>
      <c r="C15" s="5">
        <v>0.85</v>
      </c>
      <c r="D15" t="s">
        <v>16</v>
      </c>
    </row>
    <row r="16" spans="1:5">
      <c r="A16" t="s">
        <v>17</v>
      </c>
      <c r="B16" s="21" t="s">
        <v>55</v>
      </c>
      <c r="C16" s="5">
        <v>8000</v>
      </c>
      <c r="D16" t="s">
        <v>18</v>
      </c>
    </row>
    <row r="18" spans="1:5">
      <c r="A18" t="s">
        <v>19</v>
      </c>
      <c r="B18" s="21" t="s">
        <v>56</v>
      </c>
      <c r="C18" s="5">
        <v>0.65</v>
      </c>
      <c r="D18" t="s">
        <v>1</v>
      </c>
    </row>
    <row r="21" spans="1:5">
      <c r="A21" s="17" t="s">
        <v>49</v>
      </c>
    </row>
    <row r="22" spans="1:5">
      <c r="A22" t="s">
        <v>21</v>
      </c>
      <c r="B22" s="21" t="s">
        <v>32</v>
      </c>
      <c r="C22" s="11">
        <f>C4*C5*C6</f>
        <v>0</v>
      </c>
      <c r="D22" t="s">
        <v>22</v>
      </c>
      <c r="E22" s="3" t="s">
        <v>34</v>
      </c>
    </row>
    <row r="23" spans="1:5">
      <c r="A23" t="s">
        <v>23</v>
      </c>
      <c r="B23" s="21" t="s">
        <v>33</v>
      </c>
      <c r="C23" s="12">
        <f>C22/C12</f>
        <v>0</v>
      </c>
      <c r="D23" t="s">
        <v>24</v>
      </c>
      <c r="E23" s="3" t="s">
        <v>57</v>
      </c>
    </row>
    <row r="24" spans="1:5">
      <c r="A24" t="s">
        <v>25</v>
      </c>
      <c r="B24" s="21" t="s">
        <v>31</v>
      </c>
      <c r="C24" s="13">
        <f>C23*C14/(C15*1000)</f>
        <v>0</v>
      </c>
      <c r="D24" t="s">
        <v>26</v>
      </c>
      <c r="E24" s="3" t="s">
        <v>58</v>
      </c>
    </row>
    <row r="25" spans="1:5">
      <c r="A25" t="s">
        <v>48</v>
      </c>
      <c r="B25" s="21" t="s">
        <v>46</v>
      </c>
      <c r="C25" s="14">
        <f>C24/C16</f>
        <v>0</v>
      </c>
      <c r="D25" t="s">
        <v>1</v>
      </c>
      <c r="E25" s="3" t="s">
        <v>59</v>
      </c>
    </row>
    <row r="26" spans="1:5">
      <c r="C26" s="6"/>
    </row>
    <row r="27" spans="1:5">
      <c r="A27" s="18" t="s">
        <v>20</v>
      </c>
      <c r="C27" s="6"/>
    </row>
    <row r="28" spans="1:5">
      <c r="A28" t="s">
        <v>27</v>
      </c>
      <c r="B28" s="21" t="s">
        <v>47</v>
      </c>
      <c r="C28" s="10">
        <f>C25/C18</f>
        <v>0</v>
      </c>
      <c r="D28" t="s">
        <v>2</v>
      </c>
      <c r="E28" s="3" t="s">
        <v>60</v>
      </c>
    </row>
    <row r="29" spans="1:5">
      <c r="A29" t="s">
        <v>52</v>
      </c>
      <c r="B29" s="21" t="s">
        <v>3</v>
      </c>
      <c r="C29" s="26" t="e">
        <f>C25*10000/C8</f>
        <v>#DIV/0!</v>
      </c>
      <c r="D29" t="s">
        <v>61</v>
      </c>
      <c r="E29" t="s">
        <v>54</v>
      </c>
    </row>
  </sheetData>
  <pageMargins left="0.7" right="0.7" top="0.75" bottom="0.75" header="0.3" footer="0.3"/>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Werkbladen</vt:lpstr>
      </vt:variant>
      <vt:variant>
        <vt:i4>4</vt:i4>
      </vt:variant>
    </vt:vector>
  </HeadingPairs>
  <TitlesOfParts>
    <vt:vector size="4" baseType="lpstr">
      <vt:lpstr>Introductie</vt:lpstr>
      <vt:lpstr>docent voorbeeld</vt:lpstr>
      <vt:lpstr>student</vt:lpstr>
      <vt:lpstr>docent</vt:lpstr>
    </vt:vector>
  </TitlesOfParts>
  <Company>Wageningen UR</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Slingerland, Maja</dc:creator>
  <cp:lastModifiedBy>Carlijn Pontenagel</cp:lastModifiedBy>
  <dcterms:created xsi:type="dcterms:W3CDTF">2014-08-07T12:20:55Z</dcterms:created>
  <dcterms:modified xsi:type="dcterms:W3CDTF">2014-08-12T07:34:35Z</dcterms:modified>
</cp:coreProperties>
</file>