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35" windowWidth="20115" windowHeight="7965" activeTab="1"/>
  </bookViews>
  <sheets>
    <sheet name="Opdracht 4.1" sheetId="1" r:id="rId1"/>
    <sheet name="Uitwerking 4.1" sheetId="4" r:id="rId2"/>
  </sheets>
  <calcPr calcId="125725"/>
</workbook>
</file>

<file path=xl/calcChain.xml><?xml version="1.0" encoding="utf-8"?>
<calcChain xmlns="http://schemas.openxmlformats.org/spreadsheetml/2006/main">
  <c r="F58" i="4"/>
  <c r="F59" s="1"/>
  <c r="E58"/>
  <c r="E48"/>
  <c r="E51" s="1"/>
  <c r="E59" s="1"/>
  <c r="F45"/>
  <c r="F18"/>
</calcChain>
</file>

<file path=xl/sharedStrings.xml><?xml version="1.0" encoding="utf-8"?>
<sst xmlns="http://schemas.openxmlformats.org/spreadsheetml/2006/main" count="64" uniqueCount="39">
  <si>
    <t>Uitwerking:</t>
  </si>
  <si>
    <t>Consumentenomzet</t>
  </si>
  <si>
    <t xml:space="preserve">€ </t>
  </si>
  <si>
    <t xml:space="preserve">                %</t>
  </si>
  <si>
    <t>Btw</t>
  </si>
  <si>
    <t>-</t>
  </si>
  <si>
    <t>Omzet exclusief btw</t>
  </si>
  <si>
    <t>€</t>
  </si>
  <si>
    <t>Inkoopwaarde van de omzet</t>
  </si>
  <si>
    <t>Brutowinst</t>
  </si>
  <si>
    <t>Kosten:</t>
  </si>
  <si>
    <t>Afschrijvingen en betaling intrest</t>
  </si>
  <si>
    <t>Huisvestingskosten</t>
  </si>
  <si>
    <t>Betaalde loonkosten</t>
  </si>
  <si>
    <t>Overige kosten</t>
  </si>
  <si>
    <t>Nettowinst</t>
  </si>
  <si>
    <t>Stel als eerste het schema op, zoals in de theorie naar voren is gekomen,</t>
  </si>
  <si>
    <t>en vul de gegevens in de je gegeven zijn:</t>
  </si>
  <si>
    <t xml:space="preserve">                         %</t>
  </si>
  <si>
    <t>Doe dit met de rest van de kosten en vul dit in.</t>
  </si>
  <si>
    <t>Verminder de brutowinst met de totale kosten en je krijgt de nettowinst:</t>
  </si>
  <si>
    <t>Je krijgt dat het volgende overzicht:</t>
  </si>
  <si>
    <t xml:space="preserve">Met deze gegevens kun je de nettowinst berekenen. Dit doe je door de ontbrekende getallen </t>
  </si>
  <si>
    <t xml:space="preserve">uit te rekenen en in te vullen. De berekeningen komen overeen met de berekeningen die </t>
  </si>
  <si>
    <t xml:space="preserve">gemaakt zijn in H1 en H2. Dit kun je eventueel nog een nakijken. </t>
  </si>
  <si>
    <t xml:space="preserve">De consumentenomzet is 119% omdat dit de omzet exclusief btw en de btw is. </t>
  </si>
  <si>
    <t>om de btw en de omzet exclusief btw te berekenen. Vul deze bedragen in.</t>
  </si>
  <si>
    <t xml:space="preserve">Nu je de brutowinst weet, kun je hier de gemaakte kosten bij in mindering brengen. Reken de </t>
  </si>
  <si>
    <t xml:space="preserve">betreffende percentages die bij de kosten horen uit en vul het bedrag in euro’s in. </t>
  </si>
  <si>
    <t xml:space="preserve">Bij de betaalde loonkosten doe je dit als volgt: </t>
  </si>
  <si>
    <t xml:space="preserve">Deel € 75.983,88 door 119 om 1% te krijgen en vermenigvuldig dit met 19% en 100% </t>
  </si>
  <si>
    <t xml:space="preserve">Je weet dat de brutowinst 40% is, dus is de inkoopwaarde van de omzet de overige 60%. </t>
  </si>
  <si>
    <t xml:space="preserve">Deel de  € 63,852,00 door 100 en vermenigvuldig het met 60% en  40% je hebt de beide bedragen. </t>
  </si>
  <si>
    <t>€ 63.852,00 (omzet exclusief btw) : 100 x 26% = € 16.601,52.</t>
  </si>
  <si>
    <t>Totale kosten</t>
  </si>
  <si>
    <t>Nettoverlies</t>
  </si>
  <si>
    <t xml:space="preserve">€ 25.529,80 - € 30.648,96 = -€ 5.119,16 De nettowinst is -8% van de omzet exclusief btw. </t>
  </si>
  <si>
    <t>Dit reken je als volgt uit: -€ 5.119,16 : € 63.852,00 x 100%  =  -8%</t>
  </si>
  <si>
    <t>Je ziet dus dat Gert verlies heeft gedraaid. Zijn kosten (48%) zijn hoger dan zijn brutowinst (40%).</t>
  </si>
</sst>
</file>

<file path=xl/styles.xml><?xml version="1.0" encoding="utf-8"?>
<styleSheet xmlns="http://schemas.openxmlformats.org/spreadsheetml/2006/main">
  <numFmts count="2">
    <numFmt numFmtId="8" formatCode="&quot;€&quot;\ #,##0.00;[Red]&quot;€&quot;\ \-#,##0.00"/>
    <numFmt numFmtId="164" formatCode="&quot;€&quot;\ #,##0.00"/>
  </numFmts>
  <fonts count="3">
    <font>
      <sz val="11"/>
      <color theme="1"/>
      <name val="Calibri"/>
      <family val="2"/>
      <scheme val="minor"/>
    </font>
    <font>
      <b/>
      <sz val="11"/>
      <color theme="1"/>
      <name val="Times New Roman"/>
      <family val="1"/>
    </font>
    <font>
      <sz val="11"/>
      <color theme="1"/>
      <name val="Times New Roman"/>
      <family val="1"/>
    </font>
  </fonts>
  <fills count="2">
    <fill>
      <patternFill patternType="none"/>
    </fill>
    <fill>
      <patternFill patternType="gray125"/>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8">
    <xf numFmtId="0" fontId="0" fillId="0" borderId="0" xfId="0"/>
    <xf numFmtId="0" fontId="1" fillId="0" borderId="0" xfId="0" applyFont="1"/>
    <xf numFmtId="0" fontId="2" fillId="0" borderId="0" xfId="0" applyFont="1"/>
    <xf numFmtId="0" fontId="2" fillId="0" borderId="5" xfId="0" applyFont="1" applyBorder="1" applyAlignment="1">
      <alignment vertical="top" wrapText="1"/>
    </xf>
    <xf numFmtId="0" fontId="1" fillId="0" borderId="4" xfId="0" applyFont="1" applyBorder="1" applyAlignment="1">
      <alignment vertical="top" wrapText="1"/>
    </xf>
    <xf numFmtId="0" fontId="2" fillId="0" borderId="4" xfId="0" applyFont="1" applyBorder="1" applyAlignment="1">
      <alignment vertical="top" wrapText="1"/>
    </xf>
    <xf numFmtId="8" fontId="2" fillId="0" borderId="3" xfId="0" applyNumberFormat="1" applyFont="1" applyBorder="1" applyAlignment="1">
      <alignment vertical="top" wrapText="1"/>
    </xf>
    <xf numFmtId="9" fontId="2" fillId="0" borderId="5" xfId="0" applyNumberFormat="1" applyFont="1" applyBorder="1" applyAlignment="1">
      <alignment vertical="top" wrapText="1"/>
    </xf>
    <xf numFmtId="9" fontId="2" fillId="0" borderId="3" xfId="0" applyNumberFormat="1" applyFont="1" applyBorder="1" applyAlignment="1">
      <alignment vertical="top" wrapText="1"/>
    </xf>
    <xf numFmtId="0" fontId="0" fillId="0" borderId="0" xfId="0" applyFont="1"/>
    <xf numFmtId="0" fontId="0" fillId="0" borderId="3" xfId="0" applyFont="1" applyBorder="1" applyAlignment="1">
      <alignment vertical="top" wrapText="1"/>
    </xf>
    <xf numFmtId="0" fontId="0" fillId="0" borderId="5" xfId="0" applyFont="1" applyBorder="1" applyAlignment="1">
      <alignment vertical="top" wrapText="1"/>
    </xf>
    <xf numFmtId="164" fontId="2" fillId="0" borderId="3" xfId="0" applyNumberFormat="1" applyFont="1" applyBorder="1" applyAlignment="1">
      <alignment vertical="top" wrapText="1"/>
    </xf>
    <xf numFmtId="164" fontId="2" fillId="0" borderId="5" xfId="0" applyNumberFormat="1" applyFont="1" applyBorder="1" applyAlignment="1">
      <alignment vertical="top" wrapText="1"/>
    </xf>
    <xf numFmtId="164" fontId="0" fillId="0" borderId="0" xfId="0" applyNumberFormat="1"/>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cellXfs>
  <cellStyles count="1">
    <cellStyle name="Standaard"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238125</xdr:colOff>
      <xdr:row>1</xdr:row>
      <xdr:rowOff>9524</xdr:rowOff>
    </xdr:from>
    <xdr:to>
      <xdr:col>7</xdr:col>
      <xdr:colOff>19050</xdr:colOff>
      <xdr:row>13</xdr:row>
      <xdr:rowOff>152400</xdr:rowOff>
    </xdr:to>
    <xdr:sp macro="" textlink="">
      <xdr:nvSpPr>
        <xdr:cNvPr id="1025" name="Text Box 1"/>
        <xdr:cNvSpPr txBox="1">
          <a:spLocks noChangeArrowheads="1"/>
        </xdr:cNvSpPr>
      </xdr:nvSpPr>
      <xdr:spPr bwMode="auto">
        <a:xfrm>
          <a:off x="238125" y="200024"/>
          <a:ext cx="5324475" cy="242887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nl-NL" sz="1100" b="0" i="0" u="none" strike="noStrike" baseline="0">
              <a:solidFill>
                <a:srgbClr val="000000"/>
              </a:solidFill>
              <a:latin typeface="Times New Roman"/>
              <a:cs typeface="Times New Roman"/>
            </a:rPr>
            <a:t>Opdracht 4.1</a:t>
          </a:r>
        </a:p>
        <a:p>
          <a:pPr algn="l" rtl="0">
            <a:defRPr sz="1000"/>
          </a:pPr>
          <a:endParaRPr lang="nl-NL" sz="1100" b="0" i="0" u="none" strike="noStrike" baseline="0">
            <a:solidFill>
              <a:srgbClr val="000000"/>
            </a:solidFill>
            <a:latin typeface="Times New Roman"/>
            <a:cs typeface="Times New Roman"/>
          </a:endParaRPr>
        </a:p>
        <a:p>
          <a:pPr algn="l" rtl="0">
            <a:defRPr sz="1000"/>
          </a:pPr>
          <a:r>
            <a:rPr lang="nl-NL" sz="1100" b="0" i="0" u="none" strike="noStrike" baseline="0">
              <a:solidFill>
                <a:srgbClr val="000000"/>
              </a:solidFill>
              <a:latin typeface="Times New Roman"/>
              <a:cs typeface="Times New Roman"/>
            </a:rPr>
            <a:t>Je docent heeft de cijfers van een bloemenzaak in Deventer tot zijn beschikking gekregen. De cijfers hebben betrekking op 2010. Gert Schrijver, de eigenaar van de bloemenzaak, heeft een consumentenomzet behaald van € 75.983,88. Zijn omzet valt onder het hoge tarief. </a:t>
          </a:r>
        </a:p>
        <a:p>
          <a:pPr algn="l" rtl="0">
            <a:defRPr sz="1000"/>
          </a:pPr>
          <a:r>
            <a:rPr lang="nl-NL" sz="1100" b="0" i="0" u="none" strike="noStrike" baseline="0">
              <a:solidFill>
                <a:srgbClr val="000000"/>
              </a:solidFill>
              <a:latin typeface="Times New Roman"/>
              <a:cs typeface="Times New Roman"/>
            </a:rPr>
            <a:t>De brutowinst die hij behaalde was 40% van de omzet exclusief btw. De afschrijvingen en betaalde intrest bedroegen 10% van de omzet exclusief btw, de huisvestingskosten 8% van de omzet exclusief btw, de betaalde loonkosten 26% van de omzet exclusief btw en de overige kosten 4% van de omzet exclusief btw.</a:t>
          </a:r>
        </a:p>
        <a:p>
          <a:pPr algn="l" rtl="0">
            <a:defRPr sz="1000"/>
          </a:pPr>
          <a:endParaRPr lang="nl-NL" sz="1100" b="0" i="0" u="none" strike="noStrike" baseline="0">
            <a:solidFill>
              <a:srgbClr val="000000"/>
            </a:solidFill>
            <a:latin typeface="Times New Roman"/>
            <a:cs typeface="Times New Roman"/>
          </a:endParaRPr>
        </a:p>
        <a:p>
          <a:pPr algn="l" rtl="0">
            <a:defRPr sz="1000"/>
          </a:pPr>
          <a:r>
            <a:rPr lang="nl-NL" sz="1100" b="1" i="0" u="none" strike="noStrike" baseline="0">
              <a:solidFill>
                <a:srgbClr val="000000"/>
              </a:solidFill>
              <a:latin typeface="Times New Roman"/>
              <a:cs typeface="Times New Roman"/>
            </a:rPr>
            <a:t>Vraag:</a:t>
          </a:r>
        </a:p>
        <a:p>
          <a:pPr algn="l" rtl="0">
            <a:defRPr sz="1000"/>
          </a:pPr>
          <a:r>
            <a:rPr lang="nl-NL" sz="1100" b="1" i="0" u="none" strike="noStrike" baseline="0">
              <a:solidFill>
                <a:srgbClr val="000000"/>
              </a:solidFill>
              <a:latin typeface="Times New Roman"/>
              <a:cs typeface="Times New Roman"/>
            </a:rPr>
            <a:t>Bereken voor Gert de nettowinst over 2010. Doe dit in Excel en maak gebruik van het schema zoals in de theorie naar voren is gekomen en van (som)functies. </a:t>
          </a:r>
        </a:p>
        <a:p>
          <a:pPr algn="l" rtl="0">
            <a:defRPr sz="1000"/>
          </a:pPr>
          <a:endParaRPr lang="nl-NL" sz="1100" b="1" i="0" u="none" strike="noStrike" baseline="0">
            <a:solidFill>
              <a:srgbClr val="000000"/>
            </a:solidFill>
            <a:latin typeface="Times New Roman"/>
            <a:cs typeface="Times New Roman"/>
          </a:endParaRPr>
        </a:p>
        <a:p>
          <a:pPr algn="l" rtl="0">
            <a:defRPr sz="1000"/>
          </a:pPr>
          <a:endParaRPr lang="nl-NL" sz="1100" b="1"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8:A63"/>
  <sheetViews>
    <sheetView zoomScaleNormal="100" workbookViewId="0">
      <selection activeCell="B19" sqref="B19"/>
    </sheetView>
  </sheetViews>
  <sheetFormatPr defaultRowHeight="15"/>
  <cols>
    <col min="2" max="2" width="18.85546875" customWidth="1"/>
    <col min="3" max="3" width="10.5703125" bestFit="1" customWidth="1"/>
    <col min="4" max="4" width="9.140625" customWidth="1"/>
    <col min="5" max="5" width="14.5703125" customWidth="1"/>
    <col min="6" max="6" width="17.140625" customWidth="1"/>
  </cols>
  <sheetData>
    <row r="18" ht="16.5" customHeight="1"/>
    <row r="19" ht="16.5" customHeight="1"/>
    <row r="21" ht="16.5" customHeight="1"/>
    <row r="22" ht="16.5" customHeight="1"/>
    <row r="24" ht="16.5" customHeight="1"/>
    <row r="28" ht="16.5" customHeight="1"/>
    <row r="29" ht="16.5" customHeight="1"/>
    <row r="30" ht="16.5" customHeight="1"/>
    <row r="31" ht="16.5" customHeight="1"/>
    <row r="32" ht="16.5" customHeight="1"/>
    <row r="63" ht="15.75" customHeight="1"/>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2:G61"/>
  <sheetViews>
    <sheetView tabSelected="1" topLeftCell="A13" workbookViewId="0">
      <selection activeCell="B59" sqref="B59"/>
    </sheetView>
  </sheetViews>
  <sheetFormatPr defaultRowHeight="15"/>
  <cols>
    <col min="1" max="1" width="7.28515625" customWidth="1"/>
    <col min="2" max="2" width="18" customWidth="1"/>
    <col min="3" max="3" width="10.28515625" customWidth="1"/>
    <col min="5" max="5" width="11.7109375" customWidth="1"/>
  </cols>
  <sheetData>
    <row r="2" spans="2:7">
      <c r="B2" s="1" t="s">
        <v>0</v>
      </c>
      <c r="C2" s="9"/>
      <c r="D2" s="9"/>
      <c r="E2" s="9"/>
      <c r="F2" s="9"/>
      <c r="G2" s="9"/>
    </row>
    <row r="3" spans="2:7">
      <c r="B3" s="2" t="s">
        <v>16</v>
      </c>
      <c r="C3" s="9"/>
      <c r="D3" s="9"/>
      <c r="E3" s="9"/>
      <c r="F3" s="9"/>
      <c r="G3" s="9"/>
    </row>
    <row r="4" spans="2:7" ht="15.75" thickBot="1">
      <c r="B4" s="2" t="s">
        <v>17</v>
      </c>
      <c r="C4" s="9"/>
      <c r="D4" s="9"/>
      <c r="E4" s="9"/>
      <c r="F4" s="9"/>
      <c r="G4" s="9"/>
    </row>
    <row r="5" spans="2:7" ht="30.75" thickBot="1">
      <c r="B5" s="15" t="s">
        <v>1</v>
      </c>
      <c r="C5" s="16"/>
      <c r="D5" s="17"/>
      <c r="E5" s="6">
        <v>75983.88</v>
      </c>
      <c r="F5" s="8" t="s">
        <v>18</v>
      </c>
      <c r="G5" s="10"/>
    </row>
    <row r="6" spans="2:7" ht="15.75" thickBot="1">
      <c r="B6" s="15" t="s">
        <v>4</v>
      </c>
      <c r="C6" s="16"/>
      <c r="D6" s="17"/>
      <c r="E6" s="3" t="s">
        <v>2</v>
      </c>
      <c r="F6" s="7">
        <v>0.19</v>
      </c>
      <c r="G6" s="11" t="s">
        <v>5</v>
      </c>
    </row>
    <row r="7" spans="2:7" ht="15.75" thickBot="1">
      <c r="B7" s="15"/>
      <c r="C7" s="16"/>
      <c r="D7" s="17"/>
      <c r="E7" s="3"/>
      <c r="F7" s="3"/>
      <c r="G7" s="11"/>
    </row>
    <row r="8" spans="2:7" ht="30.75" thickBot="1">
      <c r="B8" s="15" t="s">
        <v>6</v>
      </c>
      <c r="C8" s="16"/>
      <c r="D8" s="17"/>
      <c r="E8" s="3" t="s">
        <v>7</v>
      </c>
      <c r="F8" s="7">
        <v>1</v>
      </c>
      <c r="G8" s="11"/>
    </row>
    <row r="9" spans="2:7" ht="30.75" thickBot="1">
      <c r="B9" s="15" t="s">
        <v>8</v>
      </c>
      <c r="C9" s="16"/>
      <c r="D9" s="17"/>
      <c r="E9" s="3" t="s">
        <v>2</v>
      </c>
      <c r="F9" s="3" t="s">
        <v>3</v>
      </c>
      <c r="G9" s="11" t="s">
        <v>5</v>
      </c>
    </row>
    <row r="10" spans="2:7" ht="15.75" thickBot="1">
      <c r="B10" s="15"/>
      <c r="C10" s="16"/>
      <c r="D10" s="17"/>
      <c r="E10" s="3"/>
      <c r="F10" s="3"/>
      <c r="G10" s="11"/>
    </row>
    <row r="11" spans="2:7" ht="15.75" customHeight="1" thickBot="1">
      <c r="B11" s="15" t="s">
        <v>9</v>
      </c>
      <c r="C11" s="16"/>
      <c r="D11" s="17"/>
      <c r="E11" s="3" t="s">
        <v>2</v>
      </c>
      <c r="F11" s="7">
        <v>0.4</v>
      </c>
      <c r="G11" s="11"/>
    </row>
    <row r="12" spans="2:7" ht="15.75" thickBot="1">
      <c r="B12" s="15"/>
      <c r="C12" s="16"/>
      <c r="D12" s="17"/>
      <c r="E12" s="3"/>
      <c r="F12" s="3"/>
      <c r="G12" s="11"/>
    </row>
    <row r="13" spans="2:7" ht="15.75" thickBot="1">
      <c r="B13" s="4" t="s">
        <v>10</v>
      </c>
      <c r="C13" s="3"/>
      <c r="D13" s="3"/>
      <c r="E13" s="3"/>
      <c r="F13" s="3"/>
      <c r="G13" s="3"/>
    </row>
    <row r="14" spans="2:7" ht="30.75" thickBot="1">
      <c r="B14" s="5" t="s">
        <v>11</v>
      </c>
      <c r="C14" s="3" t="s">
        <v>7</v>
      </c>
      <c r="D14" s="7">
        <v>0.1</v>
      </c>
      <c r="E14" s="3"/>
      <c r="F14" s="3"/>
      <c r="G14" s="3"/>
    </row>
    <row r="15" spans="2:7" ht="15.75" thickBot="1">
      <c r="B15" s="5" t="s">
        <v>12</v>
      </c>
      <c r="C15" s="3" t="s">
        <v>7</v>
      </c>
      <c r="D15" s="7">
        <v>0.08</v>
      </c>
      <c r="E15" s="3"/>
      <c r="F15" s="3"/>
      <c r="G15" s="3"/>
    </row>
    <row r="16" spans="2:7" ht="30.75" thickBot="1">
      <c r="B16" s="5" t="s">
        <v>13</v>
      </c>
      <c r="C16" s="3" t="s">
        <v>7</v>
      </c>
      <c r="D16" s="7">
        <v>0.26</v>
      </c>
      <c r="E16" s="3"/>
      <c r="F16" s="3"/>
      <c r="G16" s="3"/>
    </row>
    <row r="17" spans="2:7" ht="60.75" customHeight="1" thickBot="1">
      <c r="B17" s="5" t="s">
        <v>14</v>
      </c>
      <c r="C17" s="3" t="s">
        <v>7</v>
      </c>
      <c r="D17" s="7">
        <v>0.04</v>
      </c>
      <c r="E17" s="3"/>
      <c r="F17" s="3"/>
      <c r="G17" s="3"/>
    </row>
    <row r="18" spans="2:7" ht="45.75" customHeight="1" thickBot="1">
      <c r="B18" s="1" t="s">
        <v>34</v>
      </c>
      <c r="C18" s="3"/>
      <c r="D18" s="3"/>
      <c r="E18" s="3" t="s">
        <v>7</v>
      </c>
      <c r="F18" s="7">
        <f>SUM(D14:D17)</f>
        <v>0.48</v>
      </c>
      <c r="G18" s="3" t="s">
        <v>5</v>
      </c>
    </row>
    <row r="19" spans="2:7" ht="45.75" customHeight="1" thickBot="1">
      <c r="B19" s="5" t="s">
        <v>15</v>
      </c>
      <c r="C19" s="3"/>
      <c r="D19" s="3"/>
      <c r="E19" s="3" t="s">
        <v>7</v>
      </c>
      <c r="F19" s="3" t="s">
        <v>3</v>
      </c>
      <c r="G19" s="3"/>
    </row>
    <row r="20" spans="2:7" ht="30.75" customHeight="1">
      <c r="B20" s="9"/>
      <c r="C20" s="9"/>
      <c r="D20" s="9"/>
      <c r="E20" s="9"/>
      <c r="F20" s="9"/>
      <c r="G20" s="9"/>
    </row>
    <row r="21" spans="2:7">
      <c r="B21" s="2" t="s">
        <v>22</v>
      </c>
      <c r="C21" s="2"/>
      <c r="D21" s="2"/>
      <c r="E21" s="2"/>
      <c r="F21" s="2"/>
      <c r="G21" s="2"/>
    </row>
    <row r="22" spans="2:7">
      <c r="B22" s="2" t="s">
        <v>23</v>
      </c>
      <c r="C22" s="2"/>
      <c r="D22" s="2"/>
      <c r="E22" s="2"/>
      <c r="F22" s="2"/>
      <c r="G22" s="2"/>
    </row>
    <row r="23" spans="2:7">
      <c r="B23" s="2" t="s">
        <v>24</v>
      </c>
      <c r="C23" s="2"/>
      <c r="D23" s="2"/>
      <c r="E23" s="2"/>
      <c r="F23" s="2"/>
      <c r="G23" s="2"/>
    </row>
    <row r="24" spans="2:7">
      <c r="B24" s="2"/>
      <c r="C24" s="2"/>
      <c r="D24" s="2"/>
      <c r="E24" s="2"/>
      <c r="F24" s="2"/>
      <c r="G24" s="2"/>
    </row>
    <row r="25" spans="2:7">
      <c r="B25" s="2" t="s">
        <v>25</v>
      </c>
      <c r="C25" s="2"/>
      <c r="D25" s="2"/>
      <c r="E25" s="2"/>
      <c r="F25" s="2"/>
      <c r="G25" s="2"/>
    </row>
    <row r="26" spans="2:7">
      <c r="B26" s="2" t="s">
        <v>30</v>
      </c>
      <c r="C26" s="2"/>
      <c r="D26" s="2"/>
      <c r="E26" s="2"/>
      <c r="F26" s="2"/>
      <c r="G26" s="2"/>
    </row>
    <row r="27" spans="2:7">
      <c r="B27" s="2" t="s">
        <v>26</v>
      </c>
      <c r="C27" s="2"/>
      <c r="D27" s="2"/>
      <c r="E27" s="2"/>
      <c r="F27" s="2"/>
      <c r="G27" s="2"/>
    </row>
    <row r="28" spans="2:7">
      <c r="B28" s="2"/>
      <c r="C28" s="2"/>
      <c r="D28" s="2"/>
      <c r="E28" s="2"/>
      <c r="F28" s="2"/>
      <c r="G28" s="2"/>
    </row>
    <row r="29" spans="2:7">
      <c r="B29" s="2" t="s">
        <v>31</v>
      </c>
      <c r="C29" s="2"/>
      <c r="D29" s="2"/>
      <c r="E29" s="2"/>
      <c r="F29" s="2"/>
      <c r="G29" s="2"/>
    </row>
    <row r="30" spans="2:7">
      <c r="B30" s="2" t="s">
        <v>32</v>
      </c>
      <c r="C30" s="2"/>
      <c r="D30" s="2"/>
      <c r="E30" s="2"/>
      <c r="F30" s="2"/>
      <c r="G30" s="2"/>
    </row>
    <row r="31" spans="2:7">
      <c r="B31" s="2"/>
      <c r="C31" s="2"/>
      <c r="D31" s="2"/>
      <c r="E31" s="2"/>
      <c r="F31" s="2"/>
      <c r="G31" s="2"/>
    </row>
    <row r="32" spans="2:7">
      <c r="B32" s="2"/>
      <c r="C32" s="2"/>
      <c r="D32" s="2"/>
      <c r="E32" s="2"/>
      <c r="F32" s="2"/>
      <c r="G32" s="2"/>
    </row>
    <row r="33" spans="2:7">
      <c r="B33" s="2" t="s">
        <v>27</v>
      </c>
      <c r="C33" s="2"/>
      <c r="D33" s="2"/>
      <c r="E33" s="2"/>
      <c r="F33" s="2"/>
      <c r="G33" s="2"/>
    </row>
    <row r="34" spans="2:7">
      <c r="B34" s="2" t="s">
        <v>28</v>
      </c>
      <c r="C34" s="2"/>
      <c r="D34" s="2"/>
      <c r="E34" s="2"/>
      <c r="F34" s="2"/>
      <c r="G34" s="2"/>
    </row>
    <row r="35" spans="2:7">
      <c r="B35" s="2" t="s">
        <v>29</v>
      </c>
      <c r="C35" s="2"/>
      <c r="D35" s="2"/>
      <c r="E35" s="2"/>
      <c r="F35" s="2"/>
      <c r="G35" s="2"/>
    </row>
    <row r="36" spans="2:7">
      <c r="B36" s="2" t="s">
        <v>33</v>
      </c>
      <c r="C36" s="2"/>
      <c r="D36" s="2"/>
      <c r="E36" s="2"/>
      <c r="F36" s="2"/>
      <c r="G36" s="2"/>
    </row>
    <row r="37" spans="2:7">
      <c r="B37" s="2"/>
      <c r="C37" s="2"/>
      <c r="D37" s="2"/>
      <c r="E37" s="2"/>
      <c r="F37" s="2"/>
      <c r="G37" s="2"/>
    </row>
    <row r="38" spans="2:7">
      <c r="B38" s="2" t="s">
        <v>19</v>
      </c>
      <c r="C38" s="2"/>
      <c r="D38" s="2"/>
      <c r="E38" s="2"/>
      <c r="F38" s="2"/>
      <c r="G38" s="2"/>
    </row>
    <row r="39" spans="2:7">
      <c r="B39" s="2"/>
      <c r="C39" s="2"/>
      <c r="D39" s="2"/>
      <c r="E39" s="2"/>
      <c r="F39" s="2"/>
      <c r="G39" s="2"/>
    </row>
    <row r="40" spans="2:7">
      <c r="B40" s="2" t="s">
        <v>20</v>
      </c>
      <c r="C40" s="2"/>
      <c r="D40" s="2"/>
      <c r="E40" s="2"/>
      <c r="F40" s="2"/>
      <c r="G40" s="2"/>
    </row>
    <row r="41" spans="2:7">
      <c r="B41" s="2" t="s">
        <v>36</v>
      </c>
      <c r="C41" s="2"/>
      <c r="D41" s="2"/>
      <c r="E41" s="2"/>
      <c r="F41" s="2"/>
      <c r="G41" s="2"/>
    </row>
    <row r="42" spans="2:7">
      <c r="B42" s="2" t="s">
        <v>37</v>
      </c>
      <c r="C42" s="2"/>
      <c r="D42" s="2"/>
      <c r="E42" s="2"/>
      <c r="F42" s="2"/>
      <c r="G42" s="2"/>
    </row>
    <row r="43" spans="2:7">
      <c r="B43" s="2"/>
      <c r="C43" s="2"/>
      <c r="D43" s="2"/>
      <c r="E43" s="2"/>
      <c r="F43" s="2"/>
      <c r="G43" s="2"/>
    </row>
    <row r="44" spans="2:7" ht="15.75" thickBot="1">
      <c r="B44" s="2" t="s">
        <v>21</v>
      </c>
      <c r="C44" s="2"/>
      <c r="D44" s="2"/>
      <c r="E44" s="2"/>
      <c r="F44" s="2"/>
      <c r="G44" s="2"/>
    </row>
    <row r="45" spans="2:7" ht="15.75" thickBot="1">
      <c r="B45" s="15" t="s">
        <v>1</v>
      </c>
      <c r="C45" s="16"/>
      <c r="D45" s="17"/>
      <c r="E45" s="12">
        <v>75983.88</v>
      </c>
      <c r="F45" s="8">
        <f>SUM(F48+F46)</f>
        <v>1.19</v>
      </c>
      <c r="G45" s="17"/>
    </row>
    <row r="46" spans="2:7" ht="15.75" thickBot="1">
      <c r="B46" s="15" t="s">
        <v>4</v>
      </c>
      <c r="C46" s="16"/>
      <c r="D46" s="17"/>
      <c r="E46" s="13">
        <v>12131.88</v>
      </c>
      <c r="F46" s="7">
        <v>0.19</v>
      </c>
      <c r="G46" s="3" t="s">
        <v>5</v>
      </c>
    </row>
    <row r="47" spans="2:7" ht="15.75" thickBot="1">
      <c r="B47" s="15"/>
      <c r="C47" s="16"/>
      <c r="D47" s="17"/>
      <c r="E47" s="13"/>
      <c r="F47" s="3"/>
      <c r="G47" s="3"/>
    </row>
    <row r="48" spans="2:7" ht="30.75" thickBot="1">
      <c r="B48" s="15" t="s">
        <v>6</v>
      </c>
      <c r="C48" s="16"/>
      <c r="D48" s="17"/>
      <c r="E48" s="13">
        <f>SUM(E45-E46)</f>
        <v>63852.000000000007</v>
      </c>
      <c r="F48" s="7">
        <v>1</v>
      </c>
      <c r="G48" s="3"/>
    </row>
    <row r="49" spans="2:7" ht="30.75" thickBot="1">
      <c r="B49" s="15" t="s">
        <v>8</v>
      </c>
      <c r="C49" s="16"/>
      <c r="D49" s="17"/>
      <c r="E49" s="13">
        <v>38322.199999999997</v>
      </c>
      <c r="F49" s="7">
        <v>0.6</v>
      </c>
      <c r="G49" s="3" t="s">
        <v>5</v>
      </c>
    </row>
    <row r="50" spans="2:7" ht="15.75" thickBot="1">
      <c r="B50" s="15"/>
      <c r="C50" s="16"/>
      <c r="D50" s="17"/>
      <c r="E50" s="13"/>
      <c r="F50" s="3"/>
      <c r="G50" s="3"/>
    </row>
    <row r="51" spans="2:7" ht="15.75" customHeight="1" thickBot="1">
      <c r="B51" s="15" t="s">
        <v>9</v>
      </c>
      <c r="C51" s="16"/>
      <c r="D51" s="17"/>
      <c r="E51" s="13">
        <f>SUM(E48-E49)</f>
        <v>25529.80000000001</v>
      </c>
      <c r="F51" s="7">
        <v>0.4</v>
      </c>
      <c r="G51" s="3"/>
    </row>
    <row r="52" spans="2:7" ht="15.75" customHeight="1" thickBot="1">
      <c r="B52" s="15"/>
      <c r="C52" s="16"/>
      <c r="D52" s="17"/>
      <c r="E52" s="13"/>
      <c r="F52" s="3"/>
      <c r="G52" s="3"/>
    </row>
    <row r="53" spans="2:7" ht="15.75" thickBot="1">
      <c r="B53" s="4" t="s">
        <v>10</v>
      </c>
      <c r="C53" s="13"/>
      <c r="D53" s="3"/>
      <c r="E53" s="13"/>
      <c r="F53" s="3"/>
      <c r="G53" s="3"/>
    </row>
    <row r="54" spans="2:7" ht="30.75" thickBot="1">
      <c r="B54" s="5" t="s">
        <v>11</v>
      </c>
      <c r="C54" s="13">
        <v>6385.2</v>
      </c>
      <c r="D54" s="7">
        <v>0.1</v>
      </c>
      <c r="E54" s="13"/>
      <c r="F54" s="3"/>
      <c r="G54" s="3"/>
    </row>
    <row r="55" spans="2:7" ht="15.75" thickBot="1">
      <c r="B55" s="5" t="s">
        <v>12</v>
      </c>
      <c r="C55" s="13">
        <v>5108.16</v>
      </c>
      <c r="D55" s="7">
        <v>0.08</v>
      </c>
      <c r="E55" s="13"/>
      <c r="F55" s="3"/>
      <c r="G55" s="3"/>
    </row>
    <row r="56" spans="2:7" ht="30.75" thickBot="1">
      <c r="B56" s="5" t="s">
        <v>13</v>
      </c>
      <c r="C56" s="13">
        <v>16601.52</v>
      </c>
      <c r="D56" s="7">
        <v>0.26</v>
      </c>
      <c r="E56" s="13"/>
      <c r="F56" s="3"/>
      <c r="G56" s="3"/>
    </row>
    <row r="57" spans="2:7" ht="60.75" customHeight="1" thickBot="1">
      <c r="B57" s="5" t="s">
        <v>14</v>
      </c>
      <c r="C57" s="13">
        <v>2554.08</v>
      </c>
      <c r="D57" s="7">
        <v>0.04</v>
      </c>
      <c r="E57" s="13"/>
      <c r="F57" s="3"/>
      <c r="G57" s="3"/>
    </row>
    <row r="58" spans="2:7" ht="45.75" customHeight="1" thickBot="1">
      <c r="B58" s="1" t="s">
        <v>34</v>
      </c>
      <c r="C58" s="13"/>
      <c r="D58" s="3"/>
      <c r="E58" s="13">
        <f>SUM(C54:C57)</f>
        <v>30648.959999999999</v>
      </c>
      <c r="F58" s="7">
        <f>SUM(D54:D57)</f>
        <v>0.48</v>
      </c>
      <c r="G58" s="3" t="s">
        <v>5</v>
      </c>
    </row>
    <row r="59" spans="2:7" ht="45.75" customHeight="1" thickBot="1">
      <c r="B59" s="5" t="s">
        <v>35</v>
      </c>
      <c r="C59" s="13"/>
      <c r="D59" s="3"/>
      <c r="E59" s="13">
        <f>SUM(E51-E58)</f>
        <v>-5119.1599999999889</v>
      </c>
      <c r="F59" s="7">
        <f>SUM(F51-F58)</f>
        <v>-7.999999999999996E-2</v>
      </c>
      <c r="G59" s="3"/>
    </row>
    <row r="60" spans="2:7" ht="30.75" customHeight="1">
      <c r="C60" s="14"/>
    </row>
    <row r="61" spans="2:7">
      <c r="B61" s="1"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Opdracht 4.1</vt:lpstr>
      <vt:lpstr>Uitwerking 4.1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Vloedgraven</dc:creator>
  <cp:lastModifiedBy>Peter Vloedgraven</cp:lastModifiedBy>
  <dcterms:created xsi:type="dcterms:W3CDTF">2012-05-11T17:44:47Z</dcterms:created>
  <dcterms:modified xsi:type="dcterms:W3CDTF">2012-06-08T07:49:26Z</dcterms:modified>
</cp:coreProperties>
</file>