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stichtingcarmelcollege-my.sharepoint.com/personal/m_vandervegt_canisius_nl/Documents/Bureaublad/Materiaal LUk2en3 module event/"/>
    </mc:Choice>
  </mc:AlternateContent>
  <xr:revisionPtr revIDLastSave="0" documentId="8_{8AF9AEAF-D5FC-4E22-B6F8-C060D986E43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ostenberekening" sheetId="1" r:id="rId1"/>
  </sheets>
  <definedNames>
    <definedName name="_xlnm._FilterDatabase" localSheetId="0" hidden="1">kostenberekening!$X$8:$X$13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6" i="1" l="1"/>
  <c r="F37" i="1"/>
  <c r="F38" i="1"/>
  <c r="F39" i="1"/>
  <c r="F40" i="1"/>
  <c r="F35" i="1"/>
  <c r="F27" i="1"/>
  <c r="F28" i="1"/>
  <c r="F29" i="1"/>
  <c r="F30" i="1"/>
  <c r="F31" i="1"/>
  <c r="F26" i="1"/>
  <c r="F18" i="1"/>
  <c r="F19" i="1"/>
  <c r="F20" i="1"/>
  <c r="F21" i="1"/>
  <c r="F22" i="1"/>
  <c r="F17" i="1"/>
  <c r="F49" i="1" l="1"/>
  <c r="F48" i="1"/>
  <c r="F47" i="1"/>
  <c r="F46" i="1"/>
  <c r="F45" i="1"/>
  <c r="F44" i="1"/>
  <c r="F9" i="1"/>
  <c r="F10" i="1"/>
  <c r="F11" i="1"/>
  <c r="F12" i="1"/>
  <c r="F13" i="1"/>
  <c r="F8" i="1"/>
  <c r="AA37" i="1" l="1"/>
  <c r="AA38" i="1"/>
  <c r="AA39" i="1"/>
  <c r="AA40" i="1"/>
  <c r="AA41" i="1"/>
  <c r="AA36" i="1"/>
  <c r="AA31" i="1"/>
  <c r="AA30" i="1"/>
  <c r="AA32" i="1"/>
  <c r="AA33" i="1"/>
  <c r="AA34" i="1"/>
  <c r="AA29" i="1"/>
  <c r="AA23" i="1"/>
  <c r="AA24" i="1"/>
  <c r="AA25" i="1"/>
  <c r="AA26" i="1"/>
  <c r="AA27" i="1"/>
  <c r="AA22" i="1"/>
  <c r="AA15" i="1"/>
  <c r="AA17" i="1"/>
  <c r="AA18" i="1"/>
  <c r="AA19" i="1"/>
  <c r="AA20" i="1"/>
  <c r="AA16" i="1"/>
  <c r="AA9" i="1"/>
  <c r="AA10" i="1"/>
  <c r="AA11" i="1"/>
  <c r="AA12" i="1"/>
  <c r="AA13" i="1"/>
  <c r="AA8" i="1"/>
</calcChain>
</file>

<file path=xl/sharedStrings.xml><?xml version="1.0" encoding="utf-8"?>
<sst xmlns="http://schemas.openxmlformats.org/spreadsheetml/2006/main" count="120" uniqueCount="81">
  <si>
    <t>sportspelen</t>
  </si>
  <si>
    <t>prijs</t>
  </si>
  <si>
    <t>aantal</t>
  </si>
  <si>
    <t>teamspelen</t>
  </si>
  <si>
    <t>estafettespelen</t>
  </si>
  <si>
    <t>waterspelen</t>
  </si>
  <si>
    <t>bedrag</t>
  </si>
  <si>
    <t>korting</t>
  </si>
  <si>
    <t>procent</t>
  </si>
  <si>
    <t>maak keuze</t>
  </si>
  <si>
    <t>huurprijs</t>
  </si>
  <si>
    <t>Opties materiaalhuur &amp; korting</t>
  </si>
  <si>
    <t>Hieronder vindt u drie opties voor het huren van onze materialen.</t>
  </si>
  <si>
    <t>Optie 2 Bezorgen en ophalen door Spel-lab</t>
  </si>
  <si>
    <t>Hierbij komen de transportkosten voor het bezorgen en ophalen van de materialen.</t>
  </si>
  <si>
    <t>Optie 3 Bezorgen, ophalen en hulp bij opbouwen</t>
  </si>
  <si>
    <t>De transportkosten zijn gelijk aan de transportkosten zoals beschreven bij optie 2.</t>
  </si>
  <si>
    <t>Hierbij komen de kosten voor hulp bij het opbouwen en het afbreken.</t>
  </si>
  <si>
    <t>Voor hulp bij opbouwen en afbreken rekenen we € 40,- per uur per instructeur.</t>
  </si>
  <si>
    <t>Korting</t>
  </si>
  <si>
    <t xml:space="preserve">De transportkosten zijn een vast bedrag van € 50,-. </t>
  </si>
  <si>
    <t>Daarnaast brengen we € 0,65 per gereden kilometer in rekening.</t>
  </si>
  <si>
    <t>subtotaal huur alle spelen</t>
  </si>
  <si>
    <t>netkruipen geschikt voor 3 pers. à € 25,00</t>
  </si>
  <si>
    <t>zwalklopen geschikt voor 6 pers. à € 10,00</t>
  </si>
  <si>
    <t>doolhof geschikt voor 4 pers. à € 22,95</t>
  </si>
  <si>
    <t>blokkendans geschikt voor 5 pers. à € 20,00</t>
  </si>
  <si>
    <t>letterpak geschikt voor 4 pers. à € 20,00</t>
  </si>
  <si>
    <t>rupsband geschikt voor 5 pers. à € 39,95</t>
  </si>
  <si>
    <t>tjoekbal geschikt voor 5 pers. à € 15,95</t>
  </si>
  <si>
    <t>vliegend tapijt geschikt voor 12 pers. à € 120,00</t>
  </si>
  <si>
    <t>kratlopen geschikt voor 6 pers. à € 15,00</t>
  </si>
  <si>
    <t>skilopen geschikt voor 5 pers. à € 10,00</t>
  </si>
  <si>
    <t>steltenrace geschikt voor 3 pers. à € 12,00</t>
  </si>
  <si>
    <t>skippyslang geschikt om te koppelen à € 29,50</t>
  </si>
  <si>
    <t>stormbaan geschikt om te koppelen à € 52,00</t>
  </si>
  <si>
    <t>obstakelbaan geschikt om te koppelen à € 47,95</t>
  </si>
  <si>
    <t>klimboom geschikt om te koppelen à € 55,00</t>
  </si>
  <si>
    <t>vlot bouwen geschikt voor 2 pers. à € 5,00</t>
  </si>
  <si>
    <t>boot varen geschikt voor 3 pers. à € 16,50</t>
  </si>
  <si>
    <t>megasuppen geschikt voor 3 pers. à € 11,50</t>
  </si>
  <si>
    <t>eilandrace geschikt voor 3 pers. à € 20,00</t>
  </si>
  <si>
    <t>crazy cube geschikt voor 3 pers. à € 14,00</t>
  </si>
  <si>
    <t>funspelen</t>
  </si>
  <si>
    <t>brancardrace geschikt voor 4 pers. à € 14,50</t>
  </si>
  <si>
    <t>kratstapelen geschikt voor 2 pers. à € 15,00</t>
  </si>
  <si>
    <t>knotshockey geschikt voor 5 pers. à € 6,50</t>
  </si>
  <si>
    <t>duel op balk ongeschikt om te koppelen à € 35,00</t>
  </si>
  <si>
    <t>waterdraagrace geschikt voor 5 pers. à € 5,00</t>
  </si>
  <si>
    <t>pannakooi ongeschikt om te koppelen à € 25,00</t>
  </si>
  <si>
    <t>plakbal geschikt voor 5 pers. à € 15,00</t>
  </si>
  <si>
    <t>klompenrace geschikt voor 12 pers. à € 30,00</t>
  </si>
  <si>
    <t>subtotaal huur sportspelen</t>
  </si>
  <si>
    <t>subtotaal huur teamspelen</t>
  </si>
  <si>
    <t>subtotaal huur estafettespelen</t>
  </si>
  <si>
    <t>subtotaal huur funspelen</t>
  </si>
  <si>
    <t>subtotaal huur waterspelen</t>
  </si>
  <si>
    <t>bezorgen, ophalen, opbouwen en afbreken</t>
  </si>
  <si>
    <t>vaste kosten bezorgen en ophalen</t>
  </si>
  <si>
    <t>aantal km</t>
  </si>
  <si>
    <t>variabele kosten bezorgen en ophalen</t>
  </si>
  <si>
    <t>aantal uren</t>
  </si>
  <si>
    <t>kosten opbouwen en afbreken</t>
  </si>
  <si>
    <t xml:space="preserve">totale huurprijs </t>
  </si>
  <si>
    <t xml:space="preserve">TOTALE KOSTEN </t>
  </si>
  <si>
    <t>Bij het huren van 13 of meer verschillende activiteiten, ontvangt u 15% korting op de totale huurprijs.</t>
  </si>
  <si>
    <t>bubbelvoetbal geschikt voor 4 pers. à € 20,00</t>
  </si>
  <si>
    <t xml:space="preserve">Indien gewenst kunnen wij de materialen van de activiteiten op locatie bezorgen en na afloop weer ophalen. </t>
  </si>
  <si>
    <t>Wij bieden ook hulp bij het opbouwen en afbreken van de materialen.</t>
  </si>
  <si>
    <t>Optie 1 Zelf materialen ophalen en terugbrengen</t>
  </si>
  <si>
    <t>De huurprijzen zijn gelijk aan de huurprijzen zoals beschreven bij optie 1.</t>
  </si>
  <si>
    <t>-       Spel-lab bezorgt en haalt op.</t>
  </si>
  <si>
    <t>-       Spel-lab bouwt op en breekt af.</t>
  </si>
  <si>
    <t>reuzenkano geschikt voor 9 pers. à € 50,00</t>
  </si>
  <si>
    <r>
      <t>-</t>
    </r>
    <r>
      <rPr>
        <sz val="10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Spel-lab bezorgt en haalt op.</t>
    </r>
  </si>
  <si>
    <r>
      <t>-</t>
    </r>
    <r>
      <rPr>
        <sz val="10"/>
        <color theme="1"/>
        <rFont val="Times New Roman"/>
        <family val="1"/>
      </rPr>
      <t xml:space="preserve">       </t>
    </r>
    <r>
      <rPr>
        <sz val="10"/>
        <color theme="1"/>
        <rFont val="Arial"/>
        <family val="2"/>
      </rPr>
      <t>Opbouwen en afbreken doet u zelf</t>
    </r>
  </si>
  <si>
    <t>Kandidaatnaam:</t>
  </si>
  <si>
    <t>Kandidaatnummer:</t>
  </si>
  <si>
    <t>Huurprijzen zoals hierboven in tabel aangegeven.</t>
  </si>
  <si>
    <t>subtotaal bezorgen, ophalen, opbouwen en afbreken</t>
  </si>
  <si>
    <t>totale huurprijs alle spelen inclusief bezorgen, ophalen, opbouwen en afbreken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</si>
</sst>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&quot;€&quot;\ #,##0.00"/>
  </numFmts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6"/>
      <color theme="1"/>
      <name val="Ravie"/>
      <family val="5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9">
    <xf numFmtId="0" fontId="0" fillId="0" borderId="0" xfId="0"/>
    <xf numFmtId="0" fontId="0" fillId="3" borderId="0" xfId="0" applyFill="1"/>
    <xf numFmtId="0" fontId="1" fillId="3" borderId="0" xfId="0" applyFont="1" applyFill="1" applyAlignment="1">
      <alignment horizontal="center"/>
    </xf>
    <xf numFmtId="2" fontId="0" fillId="0" borderId="0" xfId="0" applyNumberFormat="1"/>
    <xf numFmtId="4" fontId="0" fillId="0" borderId="0" xfId="0" applyNumberFormat="1"/>
    <xf numFmtId="164" fontId="0" fillId="0" borderId="0" xfId="0" applyNumberFormat="1"/>
    <xf numFmtId="164" fontId="1" fillId="3" borderId="0" xfId="0" applyNumberFormat="1" applyFont="1" applyFill="1" applyAlignment="1">
      <alignment horizontal="right"/>
    </xf>
    <xf numFmtId="2" fontId="1" fillId="4" borderId="1" xfId="0" applyNumberFormat="1" applyFont="1" applyFill="1" applyBorder="1"/>
    <xf numFmtId="0" fontId="0" fillId="3" borderId="0" xfId="0" applyFill="1" applyAlignment="1">
      <alignment horizontal="center"/>
    </xf>
    <xf numFmtId="2" fontId="1" fillId="0" borderId="1" xfId="0" applyNumberFormat="1" applyFont="1" applyBorder="1"/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0" fillId="3" borderId="4" xfId="0" applyFill="1" applyBorder="1"/>
    <xf numFmtId="44" fontId="0" fillId="5" borderId="1" xfId="0" applyNumberFormat="1" applyFill="1" applyBorder="1"/>
    <xf numFmtId="44" fontId="0" fillId="5" borderId="2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1" xfId="0" applyBorder="1"/>
    <xf numFmtId="0" fontId="0" fillId="5" borderId="5" xfId="0" applyFill="1" applyBorder="1" applyAlignment="1">
      <alignment vertic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5" borderId="4" xfId="0" applyFill="1" applyBorder="1"/>
    <xf numFmtId="0" fontId="1" fillId="5" borderId="5" xfId="0" applyFont="1" applyFill="1" applyBorder="1" applyAlignment="1">
      <alignment vertical="center"/>
    </xf>
    <xf numFmtId="0" fontId="0" fillId="5" borderId="5" xfId="0" applyFill="1" applyBorder="1" applyAlignment="1">
      <alignment horizontal="left" vertical="center" indent="2"/>
    </xf>
    <xf numFmtId="0" fontId="0" fillId="5" borderId="5" xfId="0" applyFill="1" applyBorder="1"/>
    <xf numFmtId="0" fontId="0" fillId="5" borderId="5" xfId="0" quotePrefix="1" applyFill="1" applyBorder="1" applyAlignment="1">
      <alignment horizontal="left" vertical="center" indent="2"/>
    </xf>
    <xf numFmtId="0" fontId="0" fillId="5" borderId="6" xfId="0" applyFill="1" applyBorder="1" applyAlignment="1">
      <alignment vertical="center"/>
    </xf>
    <xf numFmtId="0" fontId="0" fillId="5" borderId="7" xfId="0" applyFill="1" applyBorder="1"/>
    <xf numFmtId="0" fontId="0" fillId="5" borderId="7" xfId="0" applyFill="1" applyBorder="1" applyAlignment="1">
      <alignment horizontal="center"/>
    </xf>
    <xf numFmtId="0" fontId="0" fillId="5" borderId="8" xfId="0" applyFill="1" applyBorder="1"/>
    <xf numFmtId="2" fontId="0" fillId="0" borderId="1" xfId="0" applyNumberFormat="1" applyBorder="1"/>
    <xf numFmtId="0" fontId="0" fillId="0" borderId="1" xfId="0" applyBorder="1" applyAlignment="1">
      <alignment horizontal="left"/>
    </xf>
    <xf numFmtId="2" fontId="0" fillId="3" borderId="0" xfId="0" applyNumberFormat="1" applyFill="1"/>
    <xf numFmtId="2" fontId="1" fillId="3" borderId="0" xfId="0" applyNumberFormat="1" applyFont="1" applyFill="1" applyAlignment="1">
      <alignment horizontal="center"/>
    </xf>
    <xf numFmtId="2" fontId="0" fillId="0" borderId="1" xfId="1" applyNumberFormat="1" applyFont="1" applyBorder="1"/>
    <xf numFmtId="2" fontId="1" fillId="0" borderId="1" xfId="1" applyNumberFormat="1" applyFont="1" applyBorder="1"/>
    <xf numFmtId="2" fontId="1" fillId="3" borderId="0" xfId="0" applyNumberFormat="1" applyFont="1" applyFill="1"/>
    <xf numFmtId="2" fontId="0" fillId="3" borderId="0" xfId="0" applyNumberFormat="1" applyFill="1" applyAlignment="1">
      <alignment horizontal="center"/>
    </xf>
    <xf numFmtId="2" fontId="1" fillId="3" borderId="0" xfId="0" applyNumberFormat="1" applyFont="1" applyFill="1" applyAlignment="1">
      <alignment horizontal="right"/>
    </xf>
    <xf numFmtId="2" fontId="0" fillId="5" borderId="0" xfId="0" applyNumberFormat="1" applyFill="1"/>
    <xf numFmtId="2" fontId="0" fillId="5" borderId="7" xfId="0" applyNumberFormat="1" applyFill="1" applyBorder="1"/>
    <xf numFmtId="44" fontId="0" fillId="0" borderId="1" xfId="1" applyFont="1" applyBorder="1"/>
    <xf numFmtId="0" fontId="4" fillId="3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right"/>
    </xf>
    <xf numFmtId="0" fontId="1" fillId="3" borderId="4" xfId="0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2" borderId="1" xfId="0" applyFont="1" applyFill="1" applyBorder="1"/>
    <xf numFmtId="0" fontId="0" fillId="0" borderId="1" xfId="0" applyBorder="1"/>
    <xf numFmtId="0" fontId="0" fillId="3" borderId="0" xfId="0" applyFill="1"/>
    <xf numFmtId="0" fontId="0" fillId="0" borderId="0" xfId="0"/>
    <xf numFmtId="0" fontId="0" fillId="0" borderId="4" xfId="0" applyBorder="1"/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2">
    <cellStyle name="Standaard" xfId="0" builtinId="0" customBuiltin="1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219075</xdr:rowOff>
    </xdr:from>
    <xdr:to>
      <xdr:col>4</xdr:col>
      <xdr:colOff>149049</xdr:colOff>
      <xdr:row>5</xdr:row>
      <xdr:rowOff>38214</xdr:rowOff>
    </xdr:to>
    <xdr:pic>
      <xdr:nvPicPr>
        <xdr:cNvPr id="4" name="Afbeelding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19075"/>
          <a:ext cx="3296110" cy="819264"/>
        </a:xfrm>
        <a:prstGeom prst="rect">
          <a:avLst/>
        </a:prstGeom>
      </xdr:spPr>
    </xdr:pic>
    <xdr:clientData/>
  </xdr:twoCellAnchor>
  <xdr:twoCellAnchor editAs="oneCell">
    <xdr:from>
      <xdr:col>3</xdr:col>
      <xdr:colOff>1781176</xdr:colOff>
      <xdr:row>4</xdr:row>
      <xdr:rowOff>228600</xdr:rowOff>
    </xdr:from>
    <xdr:to>
      <xdr:col>8</xdr:col>
      <xdr:colOff>224790</xdr:colOff>
      <xdr:row>5</xdr:row>
      <xdr:rowOff>108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7551" y="876300"/>
          <a:ext cx="3209924" cy="77163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A101"/>
  <sheetViews>
    <sheetView showGridLines="0" tabSelected="1" topLeftCell="A5" zoomScale="120" zoomScaleNormal="120" workbookViewId="0">
      <selection activeCell="C8" sqref="C8:D8"/>
    </sheetView>
  </sheetViews>
  <sheetFormatPr defaultRowHeight="12.75" x14ac:dyDescent="0.2"/>
  <cols>
    <col min="1" max="2" width="2.7109375" customWidth="1"/>
    <col min="3" max="3" width="16.7109375" customWidth="1"/>
    <col min="4" max="4" width="30.7109375" customWidth="1"/>
    <col min="5" max="5" width="12.7109375" style="15" customWidth="1"/>
    <col min="6" max="6" width="12.7109375" customWidth="1"/>
    <col min="7" max="7" width="12.7109375" style="3" customWidth="1"/>
    <col min="8" max="8" width="2.7109375" customWidth="1"/>
    <col min="9" max="23" width="8.7109375" customWidth="1"/>
    <col min="24" max="24" width="44.7109375" hidden="1" customWidth="1"/>
    <col min="25" max="25" width="6.5703125" hidden="1" customWidth="1"/>
    <col min="26" max="27" width="7.85546875" hidden="1" customWidth="1"/>
    <col min="28" max="28" width="2.7109375" customWidth="1"/>
    <col min="29" max="29" width="8.7109375" customWidth="1"/>
  </cols>
  <sheetData>
    <row r="2" spans="2:27" x14ac:dyDescent="0.2">
      <c r="B2" s="1"/>
      <c r="C2" s="1"/>
      <c r="D2" s="1"/>
      <c r="E2" s="8"/>
      <c r="F2" s="1"/>
      <c r="G2" s="33"/>
      <c r="H2" s="1"/>
    </row>
    <row r="3" spans="2:27" x14ac:dyDescent="0.2">
      <c r="B3" s="1"/>
      <c r="C3" s="1" t="s">
        <v>76</v>
      </c>
      <c r="D3" s="18"/>
      <c r="E3" s="8"/>
      <c r="F3" s="1"/>
      <c r="G3" s="33"/>
      <c r="H3" s="1"/>
    </row>
    <row r="4" spans="2:27" x14ac:dyDescent="0.2">
      <c r="B4" s="1"/>
      <c r="C4" s="1" t="s">
        <v>77</v>
      </c>
      <c r="D4" s="32"/>
      <c r="E4" s="8"/>
      <c r="F4" s="1"/>
      <c r="G4" s="33"/>
      <c r="H4" s="1"/>
    </row>
    <row r="5" spans="2:27" ht="78.75" customHeight="1" x14ac:dyDescent="0.2">
      <c r="B5" s="1"/>
      <c r="C5" s="1"/>
      <c r="D5" s="1"/>
      <c r="E5" s="8"/>
      <c r="F5" s="43"/>
      <c r="G5" s="43"/>
      <c r="H5" s="1"/>
      <c r="Y5" t="s">
        <v>2</v>
      </c>
      <c r="Z5" t="s">
        <v>1</v>
      </c>
      <c r="AA5" t="s">
        <v>6</v>
      </c>
    </row>
    <row r="6" spans="2:27" ht="21.75" customHeight="1" x14ac:dyDescent="0.2">
      <c r="B6" s="1"/>
      <c r="C6" s="1"/>
      <c r="D6" s="1"/>
      <c r="E6" s="2" t="s">
        <v>2</v>
      </c>
      <c r="F6" s="2" t="s">
        <v>10</v>
      </c>
      <c r="G6" s="34" t="s">
        <v>6</v>
      </c>
      <c r="H6" s="1"/>
    </row>
    <row r="7" spans="2:27" x14ac:dyDescent="0.2">
      <c r="B7" s="1"/>
      <c r="C7" s="50" t="s">
        <v>0</v>
      </c>
      <c r="D7" s="50"/>
      <c r="E7" s="51"/>
      <c r="F7" s="51"/>
      <c r="G7" s="51"/>
      <c r="H7" s="1"/>
      <c r="X7" t="s">
        <v>9</v>
      </c>
      <c r="Z7" s="3">
        <v>0</v>
      </c>
    </row>
    <row r="8" spans="2:27" x14ac:dyDescent="0.2">
      <c r="B8" s="1"/>
      <c r="C8" s="55" t="s">
        <v>44</v>
      </c>
      <c r="D8" s="56"/>
      <c r="E8" s="16">
        <v>2</v>
      </c>
      <c r="F8" s="13">
        <f t="shared" ref="F8:F13" si="0">VLOOKUP(C8,$X$7:$Z$13,3,0)</f>
        <v>14.5</v>
      </c>
      <c r="G8" s="31"/>
      <c r="H8" s="1"/>
      <c r="X8" t="s">
        <v>44</v>
      </c>
      <c r="Y8">
        <v>2</v>
      </c>
      <c r="Z8" s="4">
        <v>14.5</v>
      </c>
      <c r="AA8" s="5">
        <f t="shared" ref="AA8:AA13" si="1">Y8*Z8</f>
        <v>29</v>
      </c>
    </row>
    <row r="9" spans="2:27" x14ac:dyDescent="0.2">
      <c r="B9" s="1"/>
      <c r="C9" s="55" t="s">
        <v>9</v>
      </c>
      <c r="D9" s="56"/>
      <c r="E9" s="16"/>
      <c r="F9" s="13">
        <f t="shared" si="0"/>
        <v>0</v>
      </c>
      <c r="G9" s="42"/>
      <c r="H9" s="1"/>
      <c r="X9" t="s">
        <v>45</v>
      </c>
      <c r="Y9">
        <v>0</v>
      </c>
      <c r="Z9" s="4">
        <v>15</v>
      </c>
      <c r="AA9" s="5">
        <f t="shared" si="1"/>
        <v>0</v>
      </c>
    </row>
    <row r="10" spans="2:27" x14ac:dyDescent="0.2">
      <c r="B10" s="1"/>
      <c r="C10" s="55" t="s">
        <v>9</v>
      </c>
      <c r="D10" s="56"/>
      <c r="E10" s="16"/>
      <c r="F10" s="13">
        <f t="shared" si="0"/>
        <v>0</v>
      </c>
      <c r="G10" s="35"/>
      <c r="H10" s="1"/>
      <c r="X10" t="s">
        <v>23</v>
      </c>
      <c r="Y10">
        <v>0</v>
      </c>
      <c r="Z10" s="4">
        <v>25</v>
      </c>
      <c r="AA10" s="5">
        <f t="shared" si="1"/>
        <v>0</v>
      </c>
    </row>
    <row r="11" spans="2:27" x14ac:dyDescent="0.2">
      <c r="B11" s="1"/>
      <c r="C11" s="55" t="s">
        <v>9</v>
      </c>
      <c r="D11" s="56"/>
      <c r="E11" s="16"/>
      <c r="F11" s="13">
        <f t="shared" si="0"/>
        <v>0</v>
      </c>
      <c r="G11" s="35"/>
      <c r="H11" s="1"/>
      <c r="X11" t="s">
        <v>46</v>
      </c>
      <c r="Y11">
        <v>0</v>
      </c>
      <c r="Z11" s="4">
        <v>6.5</v>
      </c>
      <c r="AA11" s="5">
        <f t="shared" si="1"/>
        <v>0</v>
      </c>
    </row>
    <row r="12" spans="2:27" x14ac:dyDescent="0.2">
      <c r="B12" s="1"/>
      <c r="C12" s="55" t="s">
        <v>9</v>
      </c>
      <c r="D12" s="56"/>
      <c r="E12" s="16"/>
      <c r="F12" s="13">
        <f t="shared" si="0"/>
        <v>0</v>
      </c>
      <c r="G12" s="31"/>
      <c r="H12" s="1"/>
      <c r="X12" t="s">
        <v>66</v>
      </c>
      <c r="Y12">
        <v>0</v>
      </c>
      <c r="Z12" s="4">
        <v>20</v>
      </c>
      <c r="AA12" s="5">
        <f t="shared" si="1"/>
        <v>0</v>
      </c>
    </row>
    <row r="13" spans="2:27" x14ac:dyDescent="0.2">
      <c r="B13" s="1"/>
      <c r="C13" s="55" t="s">
        <v>9</v>
      </c>
      <c r="D13" s="56"/>
      <c r="E13" s="16"/>
      <c r="F13" s="13">
        <f t="shared" si="0"/>
        <v>0</v>
      </c>
      <c r="G13" s="31"/>
      <c r="H13" s="1"/>
      <c r="X13" t="s">
        <v>24</v>
      </c>
      <c r="Y13">
        <v>0</v>
      </c>
      <c r="Z13" s="4">
        <v>10</v>
      </c>
      <c r="AA13" s="5">
        <f t="shared" si="1"/>
        <v>0</v>
      </c>
    </row>
    <row r="14" spans="2:27" x14ac:dyDescent="0.2">
      <c r="B14" s="1"/>
      <c r="C14" s="1"/>
      <c r="D14" s="1"/>
      <c r="E14" s="8"/>
      <c r="F14" s="6" t="s">
        <v>52</v>
      </c>
      <c r="G14" s="36"/>
      <c r="H14" s="1"/>
      <c r="X14" t="s">
        <v>9</v>
      </c>
      <c r="Z14" s="3">
        <v>0</v>
      </c>
      <c r="AA14" s="5"/>
    </row>
    <row r="15" spans="2:27" x14ac:dyDescent="0.2">
      <c r="B15" s="1"/>
      <c r="C15" s="1"/>
      <c r="D15" s="1"/>
      <c r="E15" s="8"/>
      <c r="F15" s="1"/>
      <c r="G15" s="33"/>
      <c r="H15" s="1"/>
      <c r="X15" t="s">
        <v>25</v>
      </c>
      <c r="Y15">
        <v>0</v>
      </c>
      <c r="Z15" s="4">
        <v>22.95</v>
      </c>
      <c r="AA15" s="5">
        <f t="shared" ref="AA15:AA20" si="2">Y15*Z15</f>
        <v>0</v>
      </c>
    </row>
    <row r="16" spans="2:27" x14ac:dyDescent="0.2">
      <c r="B16" s="1"/>
      <c r="C16" s="50" t="s">
        <v>3</v>
      </c>
      <c r="D16" s="50"/>
      <c r="E16" s="51"/>
      <c r="F16" s="51"/>
      <c r="G16" s="51"/>
      <c r="H16" s="1"/>
      <c r="X16" t="s">
        <v>26</v>
      </c>
      <c r="Y16">
        <v>0</v>
      </c>
      <c r="Z16" s="4">
        <v>20</v>
      </c>
      <c r="AA16" s="5">
        <f t="shared" si="2"/>
        <v>0</v>
      </c>
    </row>
    <row r="17" spans="2:27" x14ac:dyDescent="0.2">
      <c r="B17" s="1"/>
      <c r="C17" s="55" t="s">
        <v>9</v>
      </c>
      <c r="D17" s="56"/>
      <c r="E17" s="16"/>
      <c r="F17" s="13">
        <f t="shared" ref="F17:F22" si="3">VLOOKUP(C17,$X$14:$Z$22,3,0)</f>
        <v>0</v>
      </c>
      <c r="G17" s="31"/>
      <c r="H17" s="1"/>
      <c r="X17" t="s">
        <v>27</v>
      </c>
      <c r="Y17">
        <v>0</v>
      </c>
      <c r="Z17" s="4">
        <v>20</v>
      </c>
      <c r="AA17" s="5">
        <f t="shared" si="2"/>
        <v>0</v>
      </c>
    </row>
    <row r="18" spans="2:27" x14ac:dyDescent="0.2">
      <c r="B18" s="1"/>
      <c r="C18" s="55" t="s">
        <v>9</v>
      </c>
      <c r="D18" s="56"/>
      <c r="E18" s="16"/>
      <c r="F18" s="13">
        <f t="shared" si="3"/>
        <v>0</v>
      </c>
      <c r="G18" s="31"/>
      <c r="H18" s="1"/>
      <c r="X18" t="s">
        <v>50</v>
      </c>
      <c r="Y18">
        <v>0</v>
      </c>
      <c r="Z18" s="4">
        <v>15</v>
      </c>
      <c r="AA18" s="5">
        <f t="shared" si="2"/>
        <v>0</v>
      </c>
    </row>
    <row r="19" spans="2:27" x14ac:dyDescent="0.2">
      <c r="B19" s="1"/>
      <c r="C19" s="55" t="s">
        <v>9</v>
      </c>
      <c r="D19" s="56"/>
      <c r="E19" s="16"/>
      <c r="F19" s="13">
        <f t="shared" si="3"/>
        <v>0</v>
      </c>
      <c r="G19" s="31"/>
      <c r="H19" s="1"/>
      <c r="X19" t="s">
        <v>28</v>
      </c>
      <c r="Y19">
        <v>0</v>
      </c>
      <c r="Z19" s="4">
        <v>39.950000000000003</v>
      </c>
      <c r="AA19" s="5">
        <f t="shared" si="2"/>
        <v>0</v>
      </c>
    </row>
    <row r="20" spans="2:27" x14ac:dyDescent="0.2">
      <c r="B20" s="1"/>
      <c r="C20" s="55" t="s">
        <v>9</v>
      </c>
      <c r="D20" s="56"/>
      <c r="E20" s="16"/>
      <c r="F20" s="13">
        <f t="shared" si="3"/>
        <v>0</v>
      </c>
      <c r="G20" s="31"/>
      <c r="H20" s="1"/>
      <c r="X20" t="s">
        <v>29</v>
      </c>
      <c r="Y20">
        <v>0</v>
      </c>
      <c r="Z20" s="4">
        <v>15.95</v>
      </c>
      <c r="AA20" s="5">
        <f t="shared" si="2"/>
        <v>0</v>
      </c>
    </row>
    <row r="21" spans="2:27" x14ac:dyDescent="0.2">
      <c r="B21" s="1"/>
      <c r="C21" s="55" t="s">
        <v>9</v>
      </c>
      <c r="D21" s="56"/>
      <c r="E21" s="16"/>
      <c r="F21" s="13">
        <f t="shared" si="3"/>
        <v>0</v>
      </c>
      <c r="G21" s="31"/>
      <c r="H21" s="1"/>
      <c r="X21" t="s">
        <v>9</v>
      </c>
      <c r="Z21" s="4">
        <v>0</v>
      </c>
      <c r="AA21" s="5"/>
    </row>
    <row r="22" spans="2:27" x14ac:dyDescent="0.2">
      <c r="B22" s="1"/>
      <c r="C22" s="55" t="s">
        <v>9</v>
      </c>
      <c r="D22" s="56"/>
      <c r="E22" s="16"/>
      <c r="F22" s="13">
        <f t="shared" si="3"/>
        <v>0</v>
      </c>
      <c r="G22" s="31"/>
      <c r="H22" s="1"/>
      <c r="X22" t="s">
        <v>30</v>
      </c>
      <c r="Y22">
        <v>0</v>
      </c>
      <c r="Z22" s="4">
        <v>120</v>
      </c>
      <c r="AA22" s="5">
        <f t="shared" ref="AA22:AA27" si="4">Y22*Z22</f>
        <v>0</v>
      </c>
    </row>
    <row r="23" spans="2:27" x14ac:dyDescent="0.2">
      <c r="B23" s="1"/>
      <c r="C23" s="1"/>
      <c r="D23" s="1"/>
      <c r="E23" s="8"/>
      <c r="F23" s="6" t="s">
        <v>53</v>
      </c>
      <c r="G23" s="9"/>
      <c r="H23" s="1"/>
      <c r="X23" t="s">
        <v>31</v>
      </c>
      <c r="Y23">
        <v>0</v>
      </c>
      <c r="Z23" s="4">
        <v>15</v>
      </c>
      <c r="AA23" s="5">
        <f t="shared" si="4"/>
        <v>0</v>
      </c>
    </row>
    <row r="24" spans="2:27" x14ac:dyDescent="0.2">
      <c r="B24" s="1"/>
      <c r="C24" s="1"/>
      <c r="D24" s="1"/>
      <c r="E24" s="8"/>
      <c r="F24" s="1"/>
      <c r="G24" s="33"/>
      <c r="H24" s="1"/>
      <c r="X24" t="s">
        <v>32</v>
      </c>
      <c r="Y24">
        <v>0</v>
      </c>
      <c r="Z24" s="4">
        <v>10</v>
      </c>
      <c r="AA24" s="5">
        <f t="shared" si="4"/>
        <v>0</v>
      </c>
    </row>
    <row r="25" spans="2:27" x14ac:dyDescent="0.2">
      <c r="B25" s="1"/>
      <c r="C25" s="50" t="s">
        <v>4</v>
      </c>
      <c r="D25" s="50"/>
      <c r="E25" s="51"/>
      <c r="F25" s="51"/>
      <c r="G25" s="51"/>
      <c r="H25" s="1"/>
      <c r="X25" t="s">
        <v>51</v>
      </c>
      <c r="Y25">
        <v>0</v>
      </c>
      <c r="Z25" s="4">
        <v>30</v>
      </c>
      <c r="AA25" s="5">
        <f t="shared" si="4"/>
        <v>0</v>
      </c>
    </row>
    <row r="26" spans="2:27" x14ac:dyDescent="0.2">
      <c r="B26" s="1"/>
      <c r="C26" s="55" t="s">
        <v>9</v>
      </c>
      <c r="D26" s="56"/>
      <c r="E26" s="16"/>
      <c r="F26" s="14">
        <f t="shared" ref="F26:F31" si="5">VLOOKUP(C26,$X$21:$Z$27,3,0)</f>
        <v>0</v>
      </c>
      <c r="G26" s="31"/>
      <c r="H26" s="1"/>
      <c r="X26" t="s">
        <v>48</v>
      </c>
      <c r="Y26">
        <v>0</v>
      </c>
      <c r="Z26" s="4">
        <v>5</v>
      </c>
      <c r="AA26" s="5">
        <f t="shared" si="4"/>
        <v>0</v>
      </c>
    </row>
    <row r="27" spans="2:27" x14ac:dyDescent="0.2">
      <c r="B27" s="1"/>
      <c r="C27" s="55" t="s">
        <v>9</v>
      </c>
      <c r="D27" s="56"/>
      <c r="E27" s="16"/>
      <c r="F27" s="14">
        <f t="shared" si="5"/>
        <v>0</v>
      </c>
      <c r="G27" s="31"/>
      <c r="H27" s="1"/>
      <c r="X27" t="s">
        <v>33</v>
      </c>
      <c r="Y27">
        <v>0</v>
      </c>
      <c r="Z27" s="4">
        <v>12</v>
      </c>
      <c r="AA27" s="5">
        <f t="shared" si="4"/>
        <v>0</v>
      </c>
    </row>
    <row r="28" spans="2:27" x14ac:dyDescent="0.2">
      <c r="B28" s="1"/>
      <c r="C28" s="55" t="s">
        <v>9</v>
      </c>
      <c r="D28" s="56"/>
      <c r="E28" s="16"/>
      <c r="F28" s="14">
        <f t="shared" si="5"/>
        <v>0</v>
      </c>
      <c r="G28" s="31"/>
      <c r="H28" s="1"/>
      <c r="X28" t="s">
        <v>9</v>
      </c>
      <c r="Z28" s="4">
        <v>0</v>
      </c>
      <c r="AA28" s="5"/>
    </row>
    <row r="29" spans="2:27" x14ac:dyDescent="0.2">
      <c r="B29" s="1"/>
      <c r="C29" s="55" t="s">
        <v>9</v>
      </c>
      <c r="D29" s="56"/>
      <c r="E29" s="16"/>
      <c r="F29" s="14">
        <f t="shared" si="5"/>
        <v>0</v>
      </c>
      <c r="G29" s="31"/>
      <c r="H29" s="1"/>
      <c r="X29" t="s">
        <v>34</v>
      </c>
      <c r="Y29">
        <v>0</v>
      </c>
      <c r="Z29" s="4">
        <v>29.5</v>
      </c>
      <c r="AA29" s="5">
        <f t="shared" ref="AA29:AA34" si="6">Y29*Z29</f>
        <v>0</v>
      </c>
    </row>
    <row r="30" spans="2:27" x14ac:dyDescent="0.2">
      <c r="B30" s="1"/>
      <c r="C30" s="55" t="s">
        <v>9</v>
      </c>
      <c r="D30" s="56"/>
      <c r="E30" s="16"/>
      <c r="F30" s="14">
        <f t="shared" si="5"/>
        <v>0</v>
      </c>
      <c r="G30" s="31"/>
      <c r="H30" s="1"/>
      <c r="X30" t="s">
        <v>47</v>
      </c>
      <c r="Y30">
        <v>0</v>
      </c>
      <c r="Z30" s="4">
        <v>35</v>
      </c>
      <c r="AA30" s="5">
        <f t="shared" si="6"/>
        <v>0</v>
      </c>
    </row>
    <row r="31" spans="2:27" x14ac:dyDescent="0.2">
      <c r="B31" s="1"/>
      <c r="C31" s="55" t="s">
        <v>9</v>
      </c>
      <c r="D31" s="56"/>
      <c r="E31" s="16"/>
      <c r="F31" s="14">
        <f t="shared" si="5"/>
        <v>0</v>
      </c>
      <c r="G31" s="31"/>
      <c r="H31" s="1"/>
      <c r="X31" t="s">
        <v>35</v>
      </c>
      <c r="Y31">
        <v>0</v>
      </c>
      <c r="Z31" s="4">
        <v>52</v>
      </c>
      <c r="AA31" s="5">
        <f t="shared" si="6"/>
        <v>0</v>
      </c>
    </row>
    <row r="32" spans="2:27" x14ac:dyDescent="0.2">
      <c r="B32" s="1"/>
      <c r="C32" s="1"/>
      <c r="D32" s="1"/>
      <c r="E32" s="8"/>
      <c r="F32" s="6" t="s">
        <v>54</v>
      </c>
      <c r="G32" s="9"/>
      <c r="H32" s="1"/>
      <c r="X32" t="s">
        <v>49</v>
      </c>
      <c r="Y32">
        <v>0</v>
      </c>
      <c r="Z32" s="4">
        <v>25</v>
      </c>
      <c r="AA32" s="5">
        <f t="shared" si="6"/>
        <v>0</v>
      </c>
    </row>
    <row r="33" spans="2:27" x14ac:dyDescent="0.2">
      <c r="B33" s="1"/>
      <c r="C33" s="1"/>
      <c r="D33" s="1"/>
      <c r="E33" s="8"/>
      <c r="F33" s="1"/>
      <c r="G33" s="33"/>
      <c r="H33" s="1"/>
      <c r="X33" t="s">
        <v>36</v>
      </c>
      <c r="Y33">
        <v>0</v>
      </c>
      <c r="Z33" s="4">
        <v>47.95</v>
      </c>
      <c r="AA33" s="5">
        <f t="shared" si="6"/>
        <v>0</v>
      </c>
    </row>
    <row r="34" spans="2:27" x14ac:dyDescent="0.2">
      <c r="B34" s="1"/>
      <c r="C34" s="50" t="s">
        <v>43</v>
      </c>
      <c r="D34" s="50"/>
      <c r="E34" s="51"/>
      <c r="F34" s="51"/>
      <c r="G34" s="51"/>
      <c r="H34" s="1"/>
      <c r="X34" t="s">
        <v>37</v>
      </c>
      <c r="Y34">
        <v>0</v>
      </c>
      <c r="Z34" s="4">
        <v>55</v>
      </c>
      <c r="AA34" s="5">
        <f t="shared" si="6"/>
        <v>0</v>
      </c>
    </row>
    <row r="35" spans="2:27" x14ac:dyDescent="0.2">
      <c r="B35" s="1"/>
      <c r="C35" s="55" t="s">
        <v>9</v>
      </c>
      <c r="D35" s="56"/>
      <c r="E35" s="16"/>
      <c r="F35" s="13">
        <f t="shared" ref="F35:F40" si="7">VLOOKUP(C35,$X$28:$Z$34,3,0)</f>
        <v>0</v>
      </c>
      <c r="G35" s="31"/>
      <c r="H35" s="1"/>
      <c r="X35" t="s">
        <v>9</v>
      </c>
      <c r="Z35" s="4">
        <v>0</v>
      </c>
      <c r="AA35" s="5"/>
    </row>
    <row r="36" spans="2:27" x14ac:dyDescent="0.2">
      <c r="B36" s="1"/>
      <c r="C36" s="55" t="s">
        <v>9</v>
      </c>
      <c r="D36" s="56"/>
      <c r="E36" s="16"/>
      <c r="F36" s="13">
        <f t="shared" si="7"/>
        <v>0</v>
      </c>
      <c r="G36" s="31"/>
      <c r="H36" s="1"/>
      <c r="X36" t="s">
        <v>38</v>
      </c>
      <c r="Y36">
        <v>0</v>
      </c>
      <c r="Z36" s="4">
        <v>5</v>
      </c>
      <c r="AA36" s="5">
        <f t="shared" ref="AA36:AA41" si="8">Y36*Z36</f>
        <v>0</v>
      </c>
    </row>
    <row r="37" spans="2:27" x14ac:dyDescent="0.2">
      <c r="B37" s="1"/>
      <c r="C37" s="55" t="s">
        <v>9</v>
      </c>
      <c r="D37" s="56"/>
      <c r="E37" s="16"/>
      <c r="F37" s="13">
        <f t="shared" si="7"/>
        <v>0</v>
      </c>
      <c r="G37" s="31"/>
      <c r="H37" s="1"/>
      <c r="X37" t="s">
        <v>39</v>
      </c>
      <c r="Y37">
        <v>0</v>
      </c>
      <c r="Z37" s="4">
        <v>16.5</v>
      </c>
      <c r="AA37" s="5">
        <f t="shared" si="8"/>
        <v>0</v>
      </c>
    </row>
    <row r="38" spans="2:27" x14ac:dyDescent="0.2">
      <c r="B38" s="1"/>
      <c r="C38" s="55" t="s">
        <v>9</v>
      </c>
      <c r="D38" s="56"/>
      <c r="E38" s="16"/>
      <c r="F38" s="13">
        <f t="shared" si="7"/>
        <v>0</v>
      </c>
      <c r="G38" s="31"/>
      <c r="H38" s="1"/>
      <c r="X38" t="s">
        <v>40</v>
      </c>
      <c r="Y38">
        <v>0</v>
      </c>
      <c r="Z38" s="4">
        <v>11.5</v>
      </c>
      <c r="AA38" s="5">
        <f t="shared" si="8"/>
        <v>0</v>
      </c>
    </row>
    <row r="39" spans="2:27" x14ac:dyDescent="0.2">
      <c r="B39" s="1"/>
      <c r="C39" s="55" t="s">
        <v>9</v>
      </c>
      <c r="D39" s="56"/>
      <c r="E39" s="16"/>
      <c r="F39" s="13">
        <f t="shared" si="7"/>
        <v>0</v>
      </c>
      <c r="G39" s="31"/>
      <c r="H39" s="1"/>
      <c r="X39" t="s">
        <v>73</v>
      </c>
      <c r="Y39">
        <v>0</v>
      </c>
      <c r="Z39" s="5">
        <v>50</v>
      </c>
      <c r="AA39" s="5">
        <f t="shared" si="8"/>
        <v>0</v>
      </c>
    </row>
    <row r="40" spans="2:27" x14ac:dyDescent="0.2">
      <c r="B40" s="1"/>
      <c r="C40" s="55" t="s">
        <v>9</v>
      </c>
      <c r="D40" s="56"/>
      <c r="E40" s="16"/>
      <c r="F40" s="13">
        <f t="shared" si="7"/>
        <v>0</v>
      </c>
      <c r="G40" s="31"/>
      <c r="H40" s="1"/>
      <c r="X40" t="s">
        <v>41</v>
      </c>
      <c r="Y40">
        <v>0</v>
      </c>
      <c r="Z40" s="5">
        <v>20</v>
      </c>
      <c r="AA40" s="5">
        <f t="shared" si="8"/>
        <v>0</v>
      </c>
    </row>
    <row r="41" spans="2:27" x14ac:dyDescent="0.2">
      <c r="B41" s="1"/>
      <c r="C41" s="1"/>
      <c r="D41" s="1"/>
      <c r="E41" s="8"/>
      <c r="F41" s="6" t="s">
        <v>55</v>
      </c>
      <c r="G41" s="9"/>
      <c r="H41" s="1"/>
      <c r="X41" t="s">
        <v>42</v>
      </c>
      <c r="Y41">
        <v>0</v>
      </c>
      <c r="Z41" s="5">
        <v>14</v>
      </c>
      <c r="AA41" s="5">
        <f t="shared" si="8"/>
        <v>0</v>
      </c>
    </row>
    <row r="42" spans="2:27" x14ac:dyDescent="0.2">
      <c r="B42" s="1"/>
      <c r="C42" s="1"/>
      <c r="D42" s="1"/>
      <c r="E42" s="8"/>
      <c r="F42" s="1"/>
      <c r="G42" s="33"/>
      <c r="H42" s="1"/>
      <c r="Z42" s="4"/>
      <c r="AA42" s="5"/>
    </row>
    <row r="43" spans="2:27" x14ac:dyDescent="0.2">
      <c r="B43" s="1"/>
      <c r="C43" s="50" t="s">
        <v>5</v>
      </c>
      <c r="D43" s="50"/>
      <c r="E43" s="51"/>
      <c r="F43" s="51"/>
      <c r="G43" s="51"/>
      <c r="H43" s="1"/>
      <c r="Z43" s="4"/>
      <c r="AA43" s="5"/>
    </row>
    <row r="44" spans="2:27" x14ac:dyDescent="0.2">
      <c r="B44" s="1"/>
      <c r="C44" s="55" t="s">
        <v>9</v>
      </c>
      <c r="D44" s="56"/>
      <c r="E44" s="16"/>
      <c r="F44" s="13">
        <f>VLOOKUP(C44,X35:Z41,3,0)</f>
        <v>0</v>
      </c>
      <c r="G44" s="31"/>
      <c r="H44" s="1"/>
      <c r="AA44" s="5"/>
    </row>
    <row r="45" spans="2:27" x14ac:dyDescent="0.2">
      <c r="B45" s="1"/>
      <c r="C45" s="55" t="s">
        <v>9</v>
      </c>
      <c r="D45" s="56"/>
      <c r="E45" s="16"/>
      <c r="F45" s="13">
        <f>VLOOKUP(C45,X35:Z42,3,0)</f>
        <v>0</v>
      </c>
      <c r="G45" s="31"/>
      <c r="H45" s="1"/>
    </row>
    <row r="46" spans="2:27" x14ac:dyDescent="0.2">
      <c r="B46" s="1"/>
      <c r="C46" s="55" t="s">
        <v>9</v>
      </c>
      <c r="D46" s="56"/>
      <c r="E46" s="16"/>
      <c r="F46" s="13">
        <f>VLOOKUP(C46,X35:Z43,3,0)</f>
        <v>0</v>
      </c>
      <c r="G46" s="31"/>
      <c r="H46" s="1"/>
    </row>
    <row r="47" spans="2:27" x14ac:dyDescent="0.2">
      <c r="B47" s="1"/>
      <c r="C47" s="55" t="s">
        <v>9</v>
      </c>
      <c r="D47" s="56"/>
      <c r="E47" s="16"/>
      <c r="F47" s="13">
        <f>VLOOKUP(C47,X35:Z44,3,0)</f>
        <v>0</v>
      </c>
      <c r="G47" s="31"/>
      <c r="H47" s="1"/>
    </row>
    <row r="48" spans="2:27" x14ac:dyDescent="0.2">
      <c r="B48" s="1"/>
      <c r="C48" s="55" t="s">
        <v>9</v>
      </c>
      <c r="D48" s="56"/>
      <c r="E48" s="16"/>
      <c r="F48" s="13">
        <f>VLOOKUP(C48,X35:Z45,3,0)</f>
        <v>0</v>
      </c>
      <c r="G48" s="31"/>
      <c r="H48" s="1"/>
    </row>
    <row r="49" spans="2:8" x14ac:dyDescent="0.2">
      <c r="B49" s="1"/>
      <c r="C49" s="55" t="s">
        <v>9</v>
      </c>
      <c r="D49" s="56"/>
      <c r="E49" s="16"/>
      <c r="F49" s="13">
        <f>VLOOKUP(C49,X35:Z46,3,0)</f>
        <v>0</v>
      </c>
      <c r="G49" s="31"/>
      <c r="H49" s="1"/>
    </row>
    <row r="50" spans="2:8" x14ac:dyDescent="0.2">
      <c r="B50" s="1"/>
      <c r="C50" s="1"/>
      <c r="D50" s="1"/>
      <c r="E50" s="8"/>
      <c r="F50" s="6" t="s">
        <v>56</v>
      </c>
      <c r="G50" s="9"/>
      <c r="H50" s="1"/>
    </row>
    <row r="51" spans="2:8" x14ac:dyDescent="0.2">
      <c r="B51" s="1"/>
      <c r="C51" s="1"/>
      <c r="D51" s="1"/>
      <c r="E51" s="8"/>
      <c r="F51" s="1"/>
      <c r="G51" s="33"/>
      <c r="H51" s="1"/>
    </row>
    <row r="52" spans="2:8" x14ac:dyDescent="0.2">
      <c r="B52" s="1"/>
      <c r="C52" s="1"/>
      <c r="D52" s="1"/>
      <c r="E52" s="47" t="s">
        <v>22</v>
      </c>
      <c r="F52" s="49"/>
      <c r="G52" s="9"/>
      <c r="H52" s="1"/>
    </row>
    <row r="53" spans="2:8" x14ac:dyDescent="0.2">
      <c r="B53" s="1"/>
      <c r="C53" s="1"/>
      <c r="D53" s="1"/>
      <c r="E53" s="8"/>
      <c r="F53" s="1"/>
      <c r="G53" s="37"/>
      <c r="H53" s="1"/>
    </row>
    <row r="54" spans="2:8" x14ac:dyDescent="0.2">
      <c r="B54" s="1"/>
      <c r="C54" s="50" t="s">
        <v>57</v>
      </c>
      <c r="D54" s="50"/>
      <c r="E54" s="51"/>
      <c r="F54" s="51"/>
      <c r="G54" s="51"/>
      <c r="H54" s="1"/>
    </row>
    <row r="55" spans="2:8" x14ac:dyDescent="0.2">
      <c r="B55" s="1"/>
      <c r="C55" s="1"/>
      <c r="D55" s="1"/>
      <c r="E55" s="8"/>
      <c r="F55" s="1"/>
      <c r="G55" s="33"/>
      <c r="H55" s="1"/>
    </row>
    <row r="56" spans="2:8" x14ac:dyDescent="0.2">
      <c r="B56" s="1"/>
      <c r="C56" s="52" t="s">
        <v>58</v>
      </c>
      <c r="D56" s="52"/>
      <c r="E56" s="53"/>
      <c r="F56" s="54"/>
      <c r="G56" s="7"/>
      <c r="H56" s="1"/>
    </row>
    <row r="57" spans="2:8" x14ac:dyDescent="0.2">
      <c r="B57" s="1"/>
      <c r="C57" s="1"/>
      <c r="D57" s="1"/>
      <c r="E57" s="8" t="s">
        <v>59</v>
      </c>
      <c r="F57" s="8" t="s">
        <v>1</v>
      </c>
      <c r="G57" s="33"/>
      <c r="H57" s="1"/>
    </row>
    <row r="58" spans="2:8" x14ac:dyDescent="0.2">
      <c r="B58" s="1"/>
      <c r="C58" s="1" t="s">
        <v>60</v>
      </c>
      <c r="D58" s="1"/>
      <c r="E58" s="16"/>
      <c r="F58" s="42"/>
      <c r="G58" s="9"/>
      <c r="H58" s="1"/>
    </row>
    <row r="59" spans="2:8" x14ac:dyDescent="0.2">
      <c r="B59" s="1"/>
      <c r="C59" s="1"/>
      <c r="D59" s="1"/>
      <c r="E59" s="8"/>
      <c r="F59" s="1"/>
      <c r="G59" s="33"/>
      <c r="H59" s="1"/>
    </row>
    <row r="60" spans="2:8" x14ac:dyDescent="0.2">
      <c r="B60" s="1"/>
      <c r="C60" s="1"/>
      <c r="D60" s="1"/>
      <c r="E60" s="8" t="s">
        <v>61</v>
      </c>
      <c r="F60" s="10" t="s">
        <v>1</v>
      </c>
      <c r="G60" s="33"/>
      <c r="H60" s="1"/>
    </row>
    <row r="61" spans="2:8" x14ac:dyDescent="0.2">
      <c r="B61" s="1"/>
      <c r="C61" s="1" t="s">
        <v>62</v>
      </c>
      <c r="D61" s="1"/>
      <c r="E61" s="16"/>
      <c r="F61" s="31"/>
      <c r="G61" s="9"/>
      <c r="H61" s="1"/>
    </row>
    <row r="62" spans="2:8" x14ac:dyDescent="0.2">
      <c r="B62" s="1"/>
      <c r="C62" s="1"/>
      <c r="D62" s="1"/>
      <c r="E62" s="8"/>
      <c r="F62" s="1"/>
      <c r="G62" s="33"/>
      <c r="H62" s="1"/>
    </row>
    <row r="63" spans="2:8" x14ac:dyDescent="0.2">
      <c r="B63" s="1"/>
      <c r="C63" s="1"/>
      <c r="D63" s="47" t="s">
        <v>79</v>
      </c>
      <c r="E63" s="57"/>
      <c r="F63" s="58"/>
      <c r="G63" s="9"/>
      <c r="H63" s="1"/>
    </row>
    <row r="64" spans="2:8" x14ac:dyDescent="0.2">
      <c r="B64" s="1"/>
      <c r="C64" s="1"/>
      <c r="D64" s="11"/>
      <c r="E64" s="8"/>
      <c r="F64" s="8"/>
      <c r="G64" s="38"/>
      <c r="H64" s="1"/>
    </row>
    <row r="65" spans="2:8" x14ac:dyDescent="0.2">
      <c r="B65" s="1"/>
      <c r="C65" s="50" t="s">
        <v>80</v>
      </c>
      <c r="D65" s="50"/>
      <c r="E65" s="51"/>
      <c r="F65" s="51"/>
      <c r="G65" s="51"/>
      <c r="H65" s="1"/>
    </row>
    <row r="66" spans="2:8" x14ac:dyDescent="0.2">
      <c r="B66" s="1"/>
      <c r="C66" s="8"/>
      <c r="D66" s="8"/>
      <c r="E66" s="8"/>
      <c r="F66" s="8"/>
      <c r="G66" s="38"/>
      <c r="H66" s="1"/>
    </row>
    <row r="67" spans="2:8" x14ac:dyDescent="0.2">
      <c r="B67" s="1"/>
      <c r="C67" s="47" t="s">
        <v>63</v>
      </c>
      <c r="D67" s="47"/>
      <c r="E67" s="47"/>
      <c r="F67" s="48"/>
      <c r="G67" s="9"/>
      <c r="H67" s="1"/>
    </row>
    <row r="68" spans="2:8" x14ac:dyDescent="0.2">
      <c r="B68" s="1"/>
      <c r="C68" s="11"/>
      <c r="D68" s="11"/>
      <c r="E68" s="2"/>
      <c r="F68" s="11"/>
      <c r="G68" s="39"/>
      <c r="H68" s="1"/>
    </row>
    <row r="69" spans="2:8" x14ac:dyDescent="0.2">
      <c r="B69" s="1"/>
      <c r="C69" s="50" t="s">
        <v>7</v>
      </c>
      <c r="D69" s="50"/>
      <c r="E69" s="51"/>
      <c r="F69" s="51"/>
      <c r="G69" s="51"/>
      <c r="H69" s="1"/>
    </row>
    <row r="70" spans="2:8" x14ac:dyDescent="0.2">
      <c r="B70" s="1"/>
      <c r="C70" s="1"/>
      <c r="D70" s="1"/>
      <c r="E70" s="8" t="s">
        <v>8</v>
      </c>
      <c r="F70" s="1"/>
      <c r="G70" s="33"/>
      <c r="H70" s="1"/>
    </row>
    <row r="71" spans="2:8" x14ac:dyDescent="0.2">
      <c r="B71" s="1"/>
      <c r="C71" s="1"/>
      <c r="D71" s="1"/>
      <c r="E71" s="17"/>
      <c r="F71" s="12"/>
      <c r="G71" s="9"/>
      <c r="H71" s="1"/>
    </row>
    <row r="72" spans="2:8" x14ac:dyDescent="0.2">
      <c r="B72" s="1"/>
      <c r="C72" s="1"/>
      <c r="D72" s="1"/>
      <c r="E72" s="8"/>
      <c r="F72" s="1"/>
      <c r="G72" s="33"/>
      <c r="H72" s="1"/>
    </row>
    <row r="73" spans="2:8" x14ac:dyDescent="0.2">
      <c r="B73" s="1"/>
      <c r="C73" s="47" t="s">
        <v>64</v>
      </c>
      <c r="D73" s="47"/>
      <c r="E73" s="47"/>
      <c r="F73" s="48"/>
      <c r="G73" s="9"/>
      <c r="H73" s="1"/>
    </row>
    <row r="74" spans="2:8" ht="15" customHeight="1" x14ac:dyDescent="0.2">
      <c r="B74" s="1"/>
      <c r="C74" s="1"/>
      <c r="D74" s="1"/>
      <c r="E74" s="8"/>
      <c r="F74" s="1"/>
      <c r="G74" s="33"/>
      <c r="H74" s="1"/>
    </row>
    <row r="76" spans="2:8" x14ac:dyDescent="0.2">
      <c r="B76" s="44" t="s">
        <v>11</v>
      </c>
      <c r="C76" s="45"/>
      <c r="D76" s="45"/>
      <c r="E76" s="45"/>
      <c r="F76" s="45"/>
      <c r="G76" s="45"/>
      <c r="H76" s="46"/>
    </row>
    <row r="77" spans="2:8" x14ac:dyDescent="0.2">
      <c r="B77" s="19" t="s">
        <v>67</v>
      </c>
      <c r="C77" s="20"/>
      <c r="D77" s="20"/>
      <c r="E77" s="21"/>
      <c r="F77" s="20"/>
      <c r="G77" s="40"/>
      <c r="H77" s="22"/>
    </row>
    <row r="78" spans="2:8" x14ac:dyDescent="0.2">
      <c r="B78" s="19" t="s">
        <v>68</v>
      </c>
      <c r="C78" s="20"/>
      <c r="D78" s="20"/>
      <c r="E78" s="21"/>
      <c r="F78" s="20"/>
      <c r="G78" s="40"/>
      <c r="H78" s="22"/>
    </row>
    <row r="79" spans="2:8" x14ac:dyDescent="0.2">
      <c r="B79" s="19" t="s">
        <v>12</v>
      </c>
      <c r="C79" s="20"/>
      <c r="D79" s="20"/>
      <c r="E79" s="21"/>
      <c r="F79" s="20"/>
      <c r="G79" s="40"/>
      <c r="H79" s="22"/>
    </row>
    <row r="80" spans="2:8" x14ac:dyDescent="0.2">
      <c r="B80" s="19"/>
      <c r="C80" s="20"/>
      <c r="D80" s="20"/>
      <c r="E80" s="21"/>
      <c r="F80" s="20"/>
      <c r="G80" s="40"/>
      <c r="H80" s="22"/>
    </row>
    <row r="81" spans="2:8" x14ac:dyDescent="0.2">
      <c r="B81" s="23" t="s">
        <v>69</v>
      </c>
      <c r="C81" s="20"/>
      <c r="D81" s="20"/>
      <c r="E81" s="21"/>
      <c r="F81" s="20"/>
      <c r="G81" s="40"/>
      <c r="H81" s="22"/>
    </row>
    <row r="82" spans="2:8" x14ac:dyDescent="0.2">
      <c r="B82" s="19" t="s">
        <v>78</v>
      </c>
      <c r="C82" s="20"/>
      <c r="D82" s="20"/>
      <c r="E82" s="21"/>
      <c r="F82" s="20"/>
      <c r="G82" s="40"/>
      <c r="H82" s="22"/>
    </row>
    <row r="83" spans="2:8" x14ac:dyDescent="0.2">
      <c r="B83" s="19"/>
      <c r="C83" s="20"/>
      <c r="D83" s="20"/>
      <c r="E83" s="21"/>
      <c r="F83" s="20"/>
      <c r="G83" s="40"/>
      <c r="H83" s="22"/>
    </row>
    <row r="84" spans="2:8" x14ac:dyDescent="0.2">
      <c r="B84" s="23" t="s">
        <v>13</v>
      </c>
      <c r="C84" s="20"/>
      <c r="D84" s="20"/>
      <c r="E84" s="21"/>
      <c r="F84" s="20"/>
      <c r="G84" s="40"/>
      <c r="H84" s="22"/>
    </row>
    <row r="85" spans="2:8" x14ac:dyDescent="0.2">
      <c r="B85" s="19" t="s">
        <v>70</v>
      </c>
      <c r="C85" s="20"/>
      <c r="D85" s="20"/>
      <c r="E85" s="21"/>
      <c r="F85" s="20"/>
      <c r="G85" s="40"/>
      <c r="H85" s="22"/>
    </row>
    <row r="86" spans="2:8" x14ac:dyDescent="0.2">
      <c r="B86" s="19" t="s">
        <v>14</v>
      </c>
      <c r="C86" s="20"/>
      <c r="D86" s="20"/>
      <c r="E86" s="21"/>
      <c r="F86" s="20"/>
      <c r="G86" s="40"/>
      <c r="H86" s="22"/>
    </row>
    <row r="87" spans="2:8" x14ac:dyDescent="0.2">
      <c r="B87" s="24" t="s">
        <v>74</v>
      </c>
      <c r="C87" s="20"/>
      <c r="D87" s="20"/>
      <c r="E87" s="21"/>
      <c r="F87" s="20"/>
      <c r="G87" s="40"/>
      <c r="H87" s="22"/>
    </row>
    <row r="88" spans="2:8" x14ac:dyDescent="0.2">
      <c r="B88" s="24" t="s">
        <v>75</v>
      </c>
      <c r="C88" s="20"/>
      <c r="D88" s="20"/>
      <c r="E88" s="21"/>
      <c r="F88" s="20"/>
      <c r="G88" s="40"/>
      <c r="H88" s="22"/>
    </row>
    <row r="89" spans="2:8" x14ac:dyDescent="0.2">
      <c r="B89" s="19" t="s">
        <v>20</v>
      </c>
      <c r="C89" s="20"/>
      <c r="D89" s="20"/>
      <c r="E89" s="21"/>
      <c r="F89" s="20"/>
      <c r="G89" s="40"/>
      <c r="H89" s="22"/>
    </row>
    <row r="90" spans="2:8" x14ac:dyDescent="0.2">
      <c r="B90" s="19" t="s">
        <v>21</v>
      </c>
      <c r="C90" s="20"/>
      <c r="D90" s="20"/>
      <c r="E90" s="21"/>
      <c r="F90" s="20"/>
      <c r="G90" s="40"/>
      <c r="H90" s="22"/>
    </row>
    <row r="91" spans="2:8" x14ac:dyDescent="0.2">
      <c r="B91" s="25"/>
      <c r="C91" s="20"/>
      <c r="D91" s="20"/>
      <c r="E91" s="21"/>
      <c r="F91" s="20"/>
      <c r="G91" s="40"/>
      <c r="H91" s="22"/>
    </row>
    <row r="92" spans="2:8" x14ac:dyDescent="0.2">
      <c r="B92" s="23" t="s">
        <v>15</v>
      </c>
      <c r="C92" s="20"/>
      <c r="D92" s="20"/>
      <c r="E92" s="21"/>
      <c r="F92" s="20"/>
      <c r="G92" s="40"/>
      <c r="H92" s="22"/>
    </row>
    <row r="93" spans="2:8" x14ac:dyDescent="0.2">
      <c r="B93" s="19" t="s">
        <v>70</v>
      </c>
      <c r="C93" s="20"/>
      <c r="D93" s="20"/>
      <c r="E93" s="21"/>
      <c r="F93" s="20"/>
      <c r="G93" s="40"/>
      <c r="H93" s="22"/>
    </row>
    <row r="94" spans="2:8" x14ac:dyDescent="0.2">
      <c r="B94" s="19" t="s">
        <v>16</v>
      </c>
      <c r="C94" s="20"/>
      <c r="D94" s="20"/>
      <c r="E94" s="21"/>
      <c r="F94" s="20"/>
      <c r="G94" s="40"/>
      <c r="H94" s="22"/>
    </row>
    <row r="95" spans="2:8" x14ac:dyDescent="0.2">
      <c r="B95" s="19" t="s">
        <v>17</v>
      </c>
      <c r="C95" s="20"/>
      <c r="D95" s="20"/>
      <c r="E95" s="21"/>
      <c r="F95" s="20"/>
      <c r="G95" s="40"/>
      <c r="H95" s="22"/>
    </row>
    <row r="96" spans="2:8" x14ac:dyDescent="0.2">
      <c r="B96" s="26" t="s">
        <v>71</v>
      </c>
      <c r="C96" s="20"/>
      <c r="D96" s="20"/>
      <c r="E96" s="21"/>
      <c r="F96" s="20"/>
      <c r="G96" s="40"/>
      <c r="H96" s="22"/>
    </row>
    <row r="97" spans="2:8" x14ac:dyDescent="0.2">
      <c r="B97" s="26" t="s">
        <v>72</v>
      </c>
      <c r="C97" s="20"/>
      <c r="D97" s="20"/>
      <c r="E97" s="21"/>
      <c r="F97" s="20"/>
      <c r="G97" s="40"/>
      <c r="H97" s="22"/>
    </row>
    <row r="98" spans="2:8" x14ac:dyDescent="0.2">
      <c r="B98" s="19" t="s">
        <v>18</v>
      </c>
      <c r="C98" s="20"/>
      <c r="D98" s="20"/>
      <c r="E98" s="21"/>
      <c r="F98" s="20"/>
      <c r="G98" s="40"/>
      <c r="H98" s="22"/>
    </row>
    <row r="99" spans="2:8" x14ac:dyDescent="0.2">
      <c r="B99" s="19"/>
      <c r="C99" s="20"/>
      <c r="D99" s="20"/>
      <c r="E99" s="21"/>
      <c r="F99" s="20"/>
      <c r="G99" s="40"/>
      <c r="H99" s="22"/>
    </row>
    <row r="100" spans="2:8" x14ac:dyDescent="0.2">
      <c r="B100" s="23" t="s">
        <v>19</v>
      </c>
      <c r="C100" s="20"/>
      <c r="D100" s="20"/>
      <c r="E100" s="21"/>
      <c r="F100" s="20"/>
      <c r="G100" s="40"/>
      <c r="H100" s="22"/>
    </row>
    <row r="101" spans="2:8" x14ac:dyDescent="0.2">
      <c r="B101" s="27" t="s">
        <v>65</v>
      </c>
      <c r="C101" s="28"/>
      <c r="D101" s="28"/>
      <c r="E101" s="29"/>
      <c r="F101" s="28"/>
      <c r="G101" s="41"/>
      <c r="H101" s="30"/>
    </row>
  </sheetData>
  <mergeCells count="45">
    <mergeCell ref="D63:F63"/>
    <mergeCell ref="C65:G65"/>
    <mergeCell ref="C49:D49"/>
    <mergeCell ref="C44:D44"/>
    <mergeCell ref="C45:D45"/>
    <mergeCell ref="C46:D46"/>
    <mergeCell ref="C47:D47"/>
    <mergeCell ref="C48:D48"/>
    <mergeCell ref="C36:D36"/>
    <mergeCell ref="C37:D37"/>
    <mergeCell ref="C38:D38"/>
    <mergeCell ref="C39:D39"/>
    <mergeCell ref="C40:D40"/>
    <mergeCell ref="C19:D19"/>
    <mergeCell ref="C20:D20"/>
    <mergeCell ref="C21:D21"/>
    <mergeCell ref="C22:D22"/>
    <mergeCell ref="C35:D35"/>
    <mergeCell ref="C26:D26"/>
    <mergeCell ref="C27:D27"/>
    <mergeCell ref="C28:D28"/>
    <mergeCell ref="C29:D29"/>
    <mergeCell ref="C30:D30"/>
    <mergeCell ref="C31:D31"/>
    <mergeCell ref="C11:D11"/>
    <mergeCell ref="C12:D12"/>
    <mergeCell ref="C13:D13"/>
    <mergeCell ref="C17:D17"/>
    <mergeCell ref="C18:D18"/>
    <mergeCell ref="F5:G5"/>
    <mergeCell ref="B76:H76"/>
    <mergeCell ref="C73:F73"/>
    <mergeCell ref="E52:F52"/>
    <mergeCell ref="C54:G54"/>
    <mergeCell ref="C56:F56"/>
    <mergeCell ref="C67:F67"/>
    <mergeCell ref="C69:G69"/>
    <mergeCell ref="C7:G7"/>
    <mergeCell ref="C16:G16"/>
    <mergeCell ref="C25:G25"/>
    <mergeCell ref="C34:G34"/>
    <mergeCell ref="C43:G43"/>
    <mergeCell ref="C8:D8"/>
    <mergeCell ref="C9:D9"/>
    <mergeCell ref="C10:D10"/>
  </mergeCells>
  <dataValidations count="6">
    <dataValidation type="list" allowBlank="1" showInputMessage="1" showErrorMessage="1" sqref="E24:F24" xr:uid="{00000000-0002-0000-0000-000000000000}">
      <formula1>$X$15:$X$20</formula1>
    </dataValidation>
    <dataValidation type="list" allowBlank="1" showInputMessage="1" showErrorMessage="1" sqref="C17:C22" xr:uid="{00000000-0002-0000-0000-000001000000}">
      <formula1>$X$14:$X$20</formula1>
    </dataValidation>
    <dataValidation type="list" allowBlank="1" showInputMessage="1" showErrorMessage="1" sqref="C8:C13" xr:uid="{00000000-0002-0000-0000-000002000000}">
      <formula1>$X$7:$X$13</formula1>
    </dataValidation>
    <dataValidation type="list" allowBlank="1" showInputMessage="1" showErrorMessage="1" sqref="C26:C31" xr:uid="{00000000-0002-0000-0000-000003000000}">
      <formula1>$X$21:$X$27</formula1>
    </dataValidation>
    <dataValidation type="list" allowBlank="1" showInputMessage="1" showErrorMessage="1" sqref="C35:C40" xr:uid="{00000000-0002-0000-0000-000004000000}">
      <formula1>$X$28:$X$34</formula1>
    </dataValidation>
    <dataValidation type="list" allowBlank="1" showInputMessage="1" showErrorMessage="1" sqref="C44:C49" xr:uid="{00000000-0002-0000-0000-000005000000}">
      <formula1>$X$35:$X$41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4" ma:contentTypeDescription="Opgaven" ma:contentTypeScope="" ma:versionID="f581c9eb2a779a4fd310ba9f84037c35">
  <xsd:schema xmlns:xsd="http://www.w3.org/2001/XMLSchema" xmlns:xs="http://www.w3.org/2001/XMLSchema" xmlns:p="http://schemas.microsoft.com/office/2006/metadata/properties" xmlns:ns2="60269355-9bfd-4b24-a9e7-07dad061236f" xmlns:ns3="337f7f3d-e05a-44cb-b6b9-46e5333cc005" targetNamespace="http://schemas.microsoft.com/office/2006/metadata/properties" ma:root="true" ma:fieldsID="96f57b613baa6e4bfcefd7b240d66ff4" ns2:_="" ns3:_="">
    <xsd:import namespace="60269355-9bfd-4b24-a9e7-07dad061236f"/>
    <xsd:import namespace="337f7f3d-e05a-44cb-b6b9-46e5333cc005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7f3d-e05a-44cb-b6b9-46e5333cc0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>
      <Value>KB</Value>
    </Niveau>
    <Status xmlns="60269355-9bfd-4b24-a9e7-07dad061236f">Concept</Status>
    <Datum_x0020_overleg xmlns="60269355-9bfd-4b24-a9e7-07dad061236f" xsi:nil="true"/>
    <Deelattribuut xmlns="60269355-9bfd-4b24-a9e7-07dad061236f" xsi:nil="true"/>
    <Naam_x0020_constructeur xmlns="60269355-9bfd-4b24-a9e7-07dad061236f">
      <UserInfo>
        <DisplayName/>
        <AccountId xsi:nil="true"/>
        <AccountType/>
      </UserInfo>
    </Naam_x0020_constructeur>
    <Ronde xmlns="60269355-9bfd-4b24-a9e7-07dad061236f" xsi:nil="true"/>
    <Itemcode xmlns="60269355-9bfd-4b24-a9e7-07dad061236f" xsi:nil="true"/>
    <Naam_x0020_toetsdeskundige xmlns="60269355-9bfd-4b24-a9e7-07dad061236f">
      <UserInfo>
        <DisplayName/>
        <AccountId xsi:nil="true"/>
        <AccountType/>
      </UserInfo>
    </Naam_x0020_toetsdeskundige>
    <Examenjaar_x002f_Afnameperiode xmlns="60269355-9bfd-4b24-a9e7-07dad061236f" xsi:nil="true"/>
  </documentManagement>
</p:properties>
</file>

<file path=customXml/itemProps1.xml><?xml version="1.0" encoding="utf-8"?>
<ds:datastoreItem xmlns:ds="http://schemas.openxmlformats.org/officeDocument/2006/customXml" ds:itemID="{6202A771-6BEA-405A-928F-DC2EEB68E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6FF7D8-9AD5-4D49-BE5A-A24602D126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337f7f3d-e05a-44cb-b6b9-46e5333cc0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1E0378-03E1-4507-8027-B99A9F172F21}">
  <ds:schemaRefs>
    <ds:schemaRef ds:uri="60269355-9bfd-4b24-a9e7-07dad061236f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337f7f3d-e05a-44cb-b6b9-46e5333cc005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kostenberekening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Rianne Jansen</dc:creator>
  <cp:lastModifiedBy>Vegt, M.R. (Maik) van der</cp:lastModifiedBy>
  <cp:lastPrinted>2020-10-19T18:24:20Z</cp:lastPrinted>
  <dcterms:created xsi:type="dcterms:W3CDTF">2020-10-16T12:51:54Z</dcterms:created>
  <dcterms:modified xsi:type="dcterms:W3CDTF">2023-05-12T12:05:08Z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