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j\Dropbox\LIJ21_01YUVERTA_2021-2022\LIJ21_aLESMATERIAAL_2021-2022\0_LIJ21_P2_HO32_WERKVOORBEREIDEN en UITVOEREN\"/>
    </mc:Choice>
  </mc:AlternateContent>
  <xr:revisionPtr revIDLastSave="0" documentId="13_ncr:1_{4A7E5282-F9B7-4383-81D3-6A87FD1B5700}" xr6:coauthVersionLast="47" xr6:coauthVersionMax="47" xr10:uidLastSave="{00000000-0000-0000-0000-000000000000}"/>
  <bookViews>
    <workbookView xWindow="-108" yWindow="-108" windowWidth="23256" windowHeight="12576" xr2:uid="{9C426F76-59A4-432A-BF81-3F04B82668F4}"/>
  </bookViews>
  <sheets>
    <sheet name="1 werkplan" sheetId="1" r:id="rId1"/>
    <sheet name="2 gereedschapset" sheetId="2" r:id="rId2"/>
    <sheet name="3 bestellijst hard" sheetId="3" r:id="rId3"/>
    <sheet name="4 bestellijst beplanting" sheetId="5" r:id="rId4"/>
    <sheet name="5 diverse berekeningen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1" i="5" l="1"/>
  <c r="A51" i="5"/>
  <c r="A41" i="5"/>
  <c r="A31" i="5"/>
  <c r="H15" i="3"/>
  <c r="I15" i="3" s="1"/>
  <c r="H16" i="3"/>
  <c r="I16" i="3"/>
  <c r="H17" i="3"/>
  <c r="I17" i="3"/>
  <c r="H18" i="3"/>
  <c r="I18" i="3"/>
  <c r="H19" i="3"/>
  <c r="I19" i="3"/>
  <c r="J9" i="3"/>
  <c r="A21" i="5"/>
  <c r="A11" i="5"/>
  <c r="B3" i="8"/>
  <c r="C3" i="8" s="1"/>
  <c r="L6" i="3"/>
  <c r="L4" i="3"/>
  <c r="M4" i="3" s="1"/>
  <c r="I18" i="5"/>
  <c r="I19" i="5"/>
  <c r="I40" i="5"/>
  <c r="I47" i="5"/>
  <c r="I58" i="5"/>
  <c r="I59" i="5"/>
  <c r="I60" i="5"/>
  <c r="H60" i="5"/>
  <c r="H59" i="5"/>
  <c r="J59" i="5" s="1"/>
  <c r="H58" i="5"/>
  <c r="H57" i="5"/>
  <c r="I57" i="5" s="1"/>
  <c r="H56" i="5"/>
  <c r="H61" i="5" s="1"/>
  <c r="H50" i="5"/>
  <c r="I50" i="5" s="1"/>
  <c r="H49" i="5"/>
  <c r="I49" i="5" s="1"/>
  <c r="J49" i="5" s="1"/>
  <c r="H48" i="5"/>
  <c r="I48" i="5" s="1"/>
  <c r="H47" i="5"/>
  <c r="H46" i="5"/>
  <c r="H40" i="5"/>
  <c r="H39" i="5"/>
  <c r="H38" i="5"/>
  <c r="I38" i="5" s="1"/>
  <c r="H37" i="5"/>
  <c r="I37" i="5" s="1"/>
  <c r="H36" i="5"/>
  <c r="I36" i="5" s="1"/>
  <c r="H30" i="5"/>
  <c r="I30" i="5" s="1"/>
  <c r="J30" i="5" s="1"/>
  <c r="H29" i="5"/>
  <c r="I29" i="5" s="1"/>
  <c r="H28" i="5"/>
  <c r="I28" i="5" s="1"/>
  <c r="H27" i="5"/>
  <c r="I27" i="5" s="1"/>
  <c r="H26" i="5"/>
  <c r="I26" i="5" s="1"/>
  <c r="H20" i="5"/>
  <c r="I20" i="5" s="1"/>
  <c r="H19" i="5"/>
  <c r="H18" i="5"/>
  <c r="J18" i="5" s="1"/>
  <c r="H17" i="5"/>
  <c r="I17" i="5" s="1"/>
  <c r="H16" i="5"/>
  <c r="H10" i="5"/>
  <c r="I10" i="5" s="1"/>
  <c r="H9" i="5"/>
  <c r="H8" i="5"/>
  <c r="I8" i="5" s="1"/>
  <c r="H7" i="5"/>
  <c r="H6" i="5"/>
  <c r="I6" i="5" s="1"/>
  <c r="H49" i="3"/>
  <c r="I49" i="3" s="1"/>
  <c r="H48" i="3"/>
  <c r="I48" i="3" s="1"/>
  <c r="J48" i="3" s="1"/>
  <c r="H47" i="3"/>
  <c r="H46" i="3"/>
  <c r="H45" i="3"/>
  <c r="I45" i="3" s="1"/>
  <c r="H39" i="3"/>
  <c r="H38" i="3"/>
  <c r="I38" i="3" s="1"/>
  <c r="H37" i="3"/>
  <c r="I37" i="3" s="1"/>
  <c r="J37" i="3" s="1"/>
  <c r="H36" i="3"/>
  <c r="I36" i="3" s="1"/>
  <c r="H35" i="3"/>
  <c r="I35" i="3" s="1"/>
  <c r="H29" i="3"/>
  <c r="H28" i="3"/>
  <c r="I28" i="3" s="1"/>
  <c r="I27" i="3"/>
  <c r="J27" i="3" s="1"/>
  <c r="H27" i="3"/>
  <c r="H26" i="3"/>
  <c r="H25" i="3"/>
  <c r="H6" i="3"/>
  <c r="I6" i="3" s="1"/>
  <c r="H7" i="3"/>
  <c r="I7" i="3" s="1"/>
  <c r="H8" i="3"/>
  <c r="I8" i="3" s="1"/>
  <c r="H9" i="3"/>
  <c r="I9" i="3"/>
  <c r="H5" i="3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4" i="2"/>
  <c r="H10" i="3" l="1"/>
  <c r="I39" i="5"/>
  <c r="J39" i="5" s="1"/>
  <c r="H21" i="5"/>
  <c r="H51" i="5"/>
  <c r="I46" i="5"/>
  <c r="J46" i="5" s="1"/>
  <c r="J19" i="5"/>
  <c r="I20" i="3"/>
  <c r="D82" i="2"/>
  <c r="J38" i="3"/>
  <c r="H30" i="3"/>
  <c r="J37" i="5"/>
  <c r="J27" i="5"/>
  <c r="I16" i="5"/>
  <c r="I21" i="5" s="1"/>
  <c r="D3" i="8"/>
  <c r="E3" i="8" s="1"/>
  <c r="N4" i="3"/>
  <c r="O4" i="3" s="1"/>
  <c r="I56" i="5"/>
  <c r="J56" i="5" s="1"/>
  <c r="H11" i="5"/>
  <c r="I9" i="5"/>
  <c r="J9" i="5" s="1"/>
  <c r="I7" i="5"/>
  <c r="J7" i="5" s="1"/>
  <c r="J6" i="5"/>
  <c r="J60" i="5"/>
  <c r="J57" i="5"/>
  <c r="J58" i="5"/>
  <c r="J47" i="5"/>
  <c r="J50" i="5"/>
  <c r="J29" i="5"/>
  <c r="J26" i="5"/>
  <c r="J17" i="5"/>
  <c r="J36" i="5"/>
  <c r="J28" i="5"/>
  <c r="H31" i="5"/>
  <c r="J40" i="5"/>
  <c r="J10" i="5"/>
  <c r="I31" i="5"/>
  <c r="J38" i="5"/>
  <c r="H41" i="5"/>
  <c r="J8" i="5"/>
  <c r="J20" i="5"/>
  <c r="I41" i="5"/>
  <c r="J45" i="3"/>
  <c r="I46" i="3"/>
  <c r="J49" i="3"/>
  <c r="I47" i="3"/>
  <c r="J47" i="3" s="1"/>
  <c r="H50" i="3"/>
  <c r="J35" i="3"/>
  <c r="J36" i="3"/>
  <c r="I39" i="3"/>
  <c r="J39" i="3" s="1"/>
  <c r="H40" i="3"/>
  <c r="J26" i="3"/>
  <c r="I25" i="3"/>
  <c r="J28" i="3"/>
  <c r="I26" i="3"/>
  <c r="I29" i="3"/>
  <c r="J29" i="3" s="1"/>
  <c r="J7" i="3"/>
  <c r="J19" i="3"/>
  <c r="H20" i="3"/>
  <c r="I5" i="3"/>
  <c r="I10" i="3" s="1"/>
  <c r="J8" i="3"/>
  <c r="J6" i="3"/>
  <c r="I51" i="5" l="1"/>
  <c r="J15" i="3"/>
  <c r="J20" i="3" s="1"/>
  <c r="J17" i="3"/>
  <c r="J18" i="3"/>
  <c r="J25" i="3"/>
  <c r="J30" i="3" s="1"/>
  <c r="I30" i="3"/>
  <c r="I50" i="3"/>
  <c r="I40" i="3"/>
  <c r="I11" i="5"/>
  <c r="J61" i="5"/>
  <c r="I61" i="5"/>
  <c r="J48" i="5"/>
  <c r="J51" i="5" s="1"/>
  <c r="J11" i="5"/>
  <c r="J41" i="5"/>
  <c r="J16" i="5"/>
  <c r="J21" i="5" s="1"/>
  <c r="J31" i="5"/>
  <c r="J46" i="3"/>
  <c r="J50" i="3" s="1"/>
  <c r="J40" i="3"/>
  <c r="J16" i="3"/>
  <c r="J5" i="3"/>
  <c r="J10" i="3" s="1"/>
</calcChain>
</file>

<file path=xl/sharedStrings.xml><?xml version="1.0" encoding="utf-8"?>
<sst xmlns="http://schemas.openxmlformats.org/spreadsheetml/2006/main" count="419" uniqueCount="93">
  <si>
    <t>MATERIALEN</t>
  </si>
  <si>
    <t>MACHINES EN GEREEDSCHAPPEN</t>
  </si>
  <si>
    <t>WERKZAAMHEDEN</t>
  </si>
  <si>
    <t>Onderstaande materialen zitten in een standaard gereedschapset voor twee personen voor de tuinaanleg</t>
  </si>
  <si>
    <t>AANTAL</t>
  </si>
  <si>
    <t>GEREEDSCHAP</t>
  </si>
  <si>
    <t>TOTAAL</t>
  </si>
  <si>
    <t>PRIJS / STUK</t>
  </si>
  <si>
    <t>bats</t>
  </si>
  <si>
    <t xml:space="preserve">rolmaat </t>
  </si>
  <si>
    <t>kruiwagen</t>
  </si>
  <si>
    <t>piket</t>
  </si>
  <si>
    <t>touw met pennen</t>
  </si>
  <si>
    <t>pennen</t>
  </si>
  <si>
    <t>lasertoestel</t>
  </si>
  <si>
    <t>statief</t>
  </si>
  <si>
    <t>ontvanger</t>
  </si>
  <si>
    <t>afrijlat</t>
  </si>
  <si>
    <t>waterpas 200 cm</t>
  </si>
  <si>
    <t>waterpas 60 cm</t>
  </si>
  <si>
    <t>haakse hoek</t>
  </si>
  <si>
    <t>steekschop</t>
  </si>
  <si>
    <t>VERHARDINGEN</t>
  </si>
  <si>
    <t>tegelklos</t>
  </si>
  <si>
    <t>schroefmachine</t>
  </si>
  <si>
    <t>vijver: ijzerzaag, lijm, striptang</t>
  </si>
  <si>
    <t>BESTELLIJST HARDE MATERIALEN</t>
  </si>
  <si>
    <t>EENHEID</t>
  </si>
  <si>
    <t>OMSCHRIJVING</t>
  </si>
  <si>
    <t>MAAT</t>
  </si>
  <si>
    <t>KWALITEIT</t>
  </si>
  <si>
    <t>BIJZONDERHEDEN</t>
  </si>
  <si>
    <t>PRIJS ex</t>
  </si>
  <si>
    <t>PRIJS incl</t>
  </si>
  <si>
    <t>st</t>
  </si>
  <si>
    <t>KOMO</t>
  </si>
  <si>
    <t>PRIJS</t>
  </si>
  <si>
    <t>tegel | beton | grijs</t>
  </si>
  <si>
    <t>BTW</t>
  </si>
  <si>
    <t>TOTAAL VERHARDINGEN</t>
  </si>
  <si>
    <t>TOTAAL VIJVER</t>
  </si>
  <si>
    <t>BESTELLIJST BEPLANTING</t>
  </si>
  <si>
    <t>BOMEN</t>
  </si>
  <si>
    <t>HAAGPLANTSOEN</t>
  </si>
  <si>
    <t>KLIMPLANTEN</t>
  </si>
  <si>
    <t>HEESTERS</t>
  </si>
  <si>
    <t>VASTE PLANTEN</t>
  </si>
  <si>
    <t>BLOEMBOLLEN</t>
  </si>
  <si>
    <r>
      <t xml:space="preserve">BTW | </t>
    </r>
    <r>
      <rPr>
        <b/>
        <sz val="8"/>
        <color theme="1"/>
        <rFont val="Arial"/>
        <family val="2"/>
      </rPr>
      <t>9%</t>
    </r>
  </si>
  <si>
    <t>TOTAAL BOMEN</t>
  </si>
  <si>
    <t>TOTAAL HAAGPLANTSOEN</t>
  </si>
  <si>
    <t>TOTAAL KLIMPLANTEN</t>
  </si>
  <si>
    <t>TOTAAL HEESTERS</t>
  </si>
  <si>
    <t>TOTAAL VASTE PLANTEN</t>
  </si>
  <si>
    <t>TOTAAL BLOEMBOLLEN</t>
  </si>
  <si>
    <t>inkoop</t>
  </si>
  <si>
    <t>winst 40 %</t>
  </si>
  <si>
    <t>verkoop ex BTW</t>
  </si>
  <si>
    <t>verkoop incl BTW</t>
  </si>
  <si>
    <t>BTW 21%</t>
  </si>
  <si>
    <t>Schellevis | Oud Hollandse Tegel OHT</t>
  </si>
  <si>
    <t>40*40*5,0</t>
  </si>
  <si>
    <r>
      <t xml:space="preserve">BTW </t>
    </r>
    <r>
      <rPr>
        <b/>
        <sz val="8"/>
        <color theme="1"/>
        <rFont val="Arial"/>
        <family val="2"/>
      </rPr>
      <t>21%</t>
    </r>
  </si>
  <si>
    <t>&lt;&lt;&gt;&gt;</t>
  </si>
  <si>
    <t>Amelanchier lamarckii 'Ballerina'</t>
  </si>
  <si>
    <t>Malus 'Red Sentinal'</t>
  </si>
  <si>
    <t>12-14</t>
  </si>
  <si>
    <t>C15</t>
  </si>
  <si>
    <t>C5</t>
  </si>
  <si>
    <t>Taxus baccata</t>
  </si>
  <si>
    <t>80-100</t>
  </si>
  <si>
    <t>MKL</t>
  </si>
  <si>
    <t>Aristolochia durior</t>
  </si>
  <si>
    <t>Wisteria sinensis 'Prolific'</t>
  </si>
  <si>
    <t>gestokt | P11</t>
  </si>
  <si>
    <t>gestokt | C3</t>
  </si>
  <si>
    <t>175-200</t>
  </si>
  <si>
    <t>Clerodendron trichotomum</t>
  </si>
  <si>
    <t>Hydrangea aspera 'Mauvette'</t>
  </si>
  <si>
    <t>C3</t>
  </si>
  <si>
    <t>60-80</t>
  </si>
  <si>
    <t>TOTAAL incl BTW</t>
  </si>
  <si>
    <t>(schatting Bo: 800,- | Stijn: 600,- | Timo: 1000,-</t>
  </si>
  <si>
    <t>BEREKENEN INKOOP HARDE MATERIALEN + winstpercentage 40%+ BTW 21%</t>
  </si>
  <si>
    <t>&lt;&lt;TITEL HOOFDSTUK&gt;&gt;</t>
  </si>
  <si>
    <t>omschrijving van de werkzaamheden</t>
  </si>
  <si>
    <t>omschrijving van gebruikte materialen</t>
  </si>
  <si>
    <t>opsomming gebruikte gereedchappen en machines</t>
  </si>
  <si>
    <t>&lt;&lt;omschrijving van de werkzaamheden&gt;&gt;</t>
  </si>
  <si>
    <t>&lt;&lt;omschrijving van gebruikte materialen&gt;&gt;</t>
  </si>
  <si>
    <t>&lt;&lt;opsomming gereedschappen en machines&gt;&gt;</t>
  </si>
  <si>
    <t>&lt;&lt;OMSCHRIJVING PRODUCTGROEP&gt;&gt;</t>
  </si>
  <si>
    <t>TOTAAL &lt;&lt;OMSCHRIJVING PRODUCTGROEP&gt;&gt;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</si>
</sst>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2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1" fontId="0" fillId="0" borderId="2" xfId="0" applyNumberForma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164" fontId="0" fillId="0" borderId="2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164" fontId="0" fillId="0" borderId="2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3" borderId="3" xfId="0" applyFont="1" applyFill="1" applyBorder="1"/>
    <xf numFmtId="0" fontId="0" fillId="3" borderId="3" xfId="0" applyFill="1" applyBorder="1"/>
    <xf numFmtId="164" fontId="0" fillId="3" borderId="3" xfId="0" applyNumberForma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C959A-682D-4472-AFA8-426ADA331609}">
  <dimension ref="A1:D72"/>
  <sheetViews>
    <sheetView tabSelected="1" view="pageLayout" zoomScale="110" zoomScaleNormal="100" zoomScalePageLayoutView="110" workbookViewId="0"/>
  </sheetViews>
  <sheetFormatPr defaultRowHeight="13.2" x14ac:dyDescent="0.25"/>
  <cols>
    <col min="1" max="1" width="8.88671875" style="20"/>
    <col min="2" max="2" width="40.6640625" style="20" customWidth="1"/>
    <col min="3" max="3" width="37.109375" style="20" customWidth="1"/>
    <col min="4" max="4" width="44.88671875" style="20" customWidth="1"/>
    <col min="5" max="16384" width="8.88671875" style="20"/>
  </cols>
  <sheetData>
    <row r="1" spans="1:4" ht="15.6" x14ac:dyDescent="0.25">
      <c r="A1" s="1" t="s">
        <v>2</v>
      </c>
      <c r="B1" s="1"/>
      <c r="C1" s="2" t="s">
        <v>0</v>
      </c>
      <c r="D1" s="2" t="s">
        <v>1</v>
      </c>
    </row>
    <row r="2" spans="1:4" x14ac:dyDescent="0.25">
      <c r="A2" s="30"/>
      <c r="B2" s="3"/>
      <c r="C2" s="3"/>
      <c r="D2" s="3"/>
    </row>
    <row r="3" spans="1:4" x14ac:dyDescent="0.25">
      <c r="A3" s="31">
        <v>1</v>
      </c>
      <c r="B3" s="6" t="s">
        <v>84</v>
      </c>
      <c r="C3" s="7"/>
      <c r="D3" s="7"/>
    </row>
    <row r="4" spans="1:4" x14ac:dyDescent="0.25">
      <c r="A4" s="30"/>
      <c r="B4" s="3" t="s">
        <v>88</v>
      </c>
      <c r="C4" s="3" t="s">
        <v>89</v>
      </c>
      <c r="D4" s="3" t="s">
        <v>90</v>
      </c>
    </row>
    <row r="5" spans="1:4" x14ac:dyDescent="0.25">
      <c r="A5" s="30"/>
      <c r="B5" s="8" t="s">
        <v>63</v>
      </c>
      <c r="C5" s="8" t="s">
        <v>63</v>
      </c>
      <c r="D5" s="8" t="s">
        <v>63</v>
      </c>
    </row>
    <row r="6" spans="1:4" x14ac:dyDescent="0.25">
      <c r="A6" s="30"/>
      <c r="B6" s="8" t="s">
        <v>63</v>
      </c>
      <c r="C6" s="8" t="s">
        <v>63</v>
      </c>
      <c r="D6" s="8" t="s">
        <v>63</v>
      </c>
    </row>
    <row r="7" spans="1:4" x14ac:dyDescent="0.25">
      <c r="A7" s="30"/>
      <c r="B7" s="8" t="s">
        <v>63</v>
      </c>
      <c r="C7" s="8" t="s">
        <v>63</v>
      </c>
      <c r="D7" s="8" t="s">
        <v>63</v>
      </c>
    </row>
    <row r="8" spans="1:4" x14ac:dyDescent="0.25">
      <c r="A8" s="30"/>
      <c r="B8" s="8" t="s">
        <v>63</v>
      </c>
      <c r="C8" s="8" t="s">
        <v>63</v>
      </c>
      <c r="D8" s="8" t="s">
        <v>63</v>
      </c>
    </row>
    <row r="9" spans="1:4" x14ac:dyDescent="0.25">
      <c r="A9" s="30"/>
      <c r="B9" s="3"/>
      <c r="C9" s="3"/>
      <c r="D9" s="3"/>
    </row>
    <row r="10" spans="1:4" x14ac:dyDescent="0.25">
      <c r="A10" s="31">
        <v>2</v>
      </c>
      <c r="B10" s="6" t="s">
        <v>84</v>
      </c>
      <c r="C10" s="7"/>
      <c r="D10" s="7"/>
    </row>
    <row r="11" spans="1:4" s="25" customFormat="1" x14ac:dyDescent="0.25">
      <c r="A11" s="32"/>
      <c r="B11" s="3" t="s">
        <v>88</v>
      </c>
      <c r="C11" s="3" t="s">
        <v>89</v>
      </c>
      <c r="D11" s="3" t="s">
        <v>90</v>
      </c>
    </row>
    <row r="12" spans="1:4" s="25" customFormat="1" x14ac:dyDescent="0.25">
      <c r="A12" s="33"/>
      <c r="B12" s="8" t="s">
        <v>63</v>
      </c>
      <c r="C12" s="8" t="s">
        <v>63</v>
      </c>
      <c r="D12" s="8" t="s">
        <v>63</v>
      </c>
    </row>
    <row r="13" spans="1:4" s="25" customFormat="1" x14ac:dyDescent="0.25">
      <c r="A13" s="33"/>
      <c r="B13" s="8" t="s">
        <v>63</v>
      </c>
      <c r="C13" s="8" t="s">
        <v>63</v>
      </c>
      <c r="D13" s="8" t="s">
        <v>63</v>
      </c>
    </row>
    <row r="14" spans="1:4" x14ac:dyDescent="0.25">
      <c r="A14" s="34"/>
      <c r="B14" s="8" t="s">
        <v>63</v>
      </c>
      <c r="C14" s="8" t="s">
        <v>63</v>
      </c>
      <c r="D14" s="8" t="s">
        <v>63</v>
      </c>
    </row>
    <row r="15" spans="1:4" x14ac:dyDescent="0.25">
      <c r="A15" s="34"/>
      <c r="B15" s="8" t="s">
        <v>63</v>
      </c>
      <c r="C15" s="8" t="s">
        <v>63</v>
      </c>
      <c r="D15" s="8" t="s">
        <v>63</v>
      </c>
    </row>
    <row r="16" spans="1:4" x14ac:dyDescent="0.25">
      <c r="A16" s="30"/>
      <c r="B16" s="3"/>
      <c r="C16" s="3"/>
      <c r="D16" s="3"/>
    </row>
    <row r="17" spans="1:4" x14ac:dyDescent="0.25">
      <c r="A17" s="31">
        <v>3</v>
      </c>
      <c r="B17" s="6" t="s">
        <v>84</v>
      </c>
      <c r="C17" s="7"/>
      <c r="D17" s="7"/>
    </row>
    <row r="18" spans="1:4" x14ac:dyDescent="0.25">
      <c r="A18" s="30"/>
      <c r="B18" s="3" t="s">
        <v>88</v>
      </c>
      <c r="C18" s="3" t="s">
        <v>89</v>
      </c>
      <c r="D18" s="3" t="s">
        <v>90</v>
      </c>
    </row>
    <row r="19" spans="1:4" x14ac:dyDescent="0.25">
      <c r="A19" s="30"/>
      <c r="B19" s="8" t="s">
        <v>63</v>
      </c>
      <c r="C19" s="8" t="s">
        <v>63</v>
      </c>
      <c r="D19" s="8" t="s">
        <v>63</v>
      </c>
    </row>
    <row r="20" spans="1:4" x14ac:dyDescent="0.25">
      <c r="A20" s="30"/>
      <c r="B20" s="8" t="s">
        <v>63</v>
      </c>
      <c r="C20" s="8" t="s">
        <v>63</v>
      </c>
      <c r="D20" s="8" t="s">
        <v>63</v>
      </c>
    </row>
    <row r="21" spans="1:4" x14ac:dyDescent="0.25">
      <c r="A21" s="30"/>
      <c r="B21" s="8" t="s">
        <v>63</v>
      </c>
      <c r="C21" s="8" t="s">
        <v>63</v>
      </c>
      <c r="D21" s="8" t="s">
        <v>63</v>
      </c>
    </row>
    <row r="22" spans="1:4" x14ac:dyDescent="0.25">
      <c r="A22" s="30"/>
      <c r="B22" s="8" t="s">
        <v>63</v>
      </c>
      <c r="C22" s="8" t="s">
        <v>63</v>
      </c>
      <c r="D22" s="8" t="s">
        <v>63</v>
      </c>
    </row>
    <row r="23" spans="1:4" x14ac:dyDescent="0.25">
      <c r="A23" s="30"/>
      <c r="B23" s="3"/>
      <c r="C23" s="3"/>
      <c r="D23" s="3"/>
    </row>
    <row r="24" spans="1:4" x14ac:dyDescent="0.25">
      <c r="A24" s="31">
        <v>4</v>
      </c>
      <c r="B24" s="6" t="s">
        <v>84</v>
      </c>
      <c r="C24" s="6"/>
      <c r="D24" s="6"/>
    </row>
    <row r="25" spans="1:4" x14ac:dyDescent="0.25">
      <c r="A25" s="30"/>
      <c r="B25" s="3" t="s">
        <v>85</v>
      </c>
      <c r="C25" s="3" t="s">
        <v>86</v>
      </c>
      <c r="D25" s="3" t="s">
        <v>87</v>
      </c>
    </row>
    <row r="26" spans="1:4" x14ac:dyDescent="0.25">
      <c r="A26" s="30"/>
      <c r="B26" s="8" t="s">
        <v>63</v>
      </c>
      <c r="C26" s="8" t="s">
        <v>63</v>
      </c>
      <c r="D26" s="8" t="s">
        <v>63</v>
      </c>
    </row>
    <row r="27" spans="1:4" x14ac:dyDescent="0.25">
      <c r="A27" s="30"/>
      <c r="B27" s="8" t="s">
        <v>63</v>
      </c>
      <c r="C27" s="8" t="s">
        <v>63</v>
      </c>
      <c r="D27" s="8" t="s">
        <v>63</v>
      </c>
    </row>
    <row r="28" spans="1:4" x14ac:dyDescent="0.25">
      <c r="A28" s="30"/>
      <c r="B28" s="8" t="s">
        <v>63</v>
      </c>
      <c r="C28" s="8" t="s">
        <v>63</v>
      </c>
      <c r="D28" s="8" t="s">
        <v>63</v>
      </c>
    </row>
    <row r="29" spans="1:4" x14ac:dyDescent="0.25">
      <c r="A29" s="30"/>
      <c r="B29" s="8" t="s">
        <v>63</v>
      </c>
      <c r="C29" s="8" t="s">
        <v>63</v>
      </c>
      <c r="D29" s="8" t="s">
        <v>63</v>
      </c>
    </row>
    <row r="30" spans="1:4" x14ac:dyDescent="0.25">
      <c r="A30" s="30"/>
      <c r="B30" s="3"/>
      <c r="C30" s="3"/>
      <c r="D30" s="3"/>
    </row>
    <row r="31" spans="1:4" x14ac:dyDescent="0.25">
      <c r="A31" s="31">
        <v>5</v>
      </c>
      <c r="B31" s="6" t="s">
        <v>84</v>
      </c>
      <c r="C31" s="6"/>
      <c r="D31" s="6"/>
    </row>
    <row r="32" spans="1:4" x14ac:dyDescent="0.25">
      <c r="A32" s="30"/>
      <c r="B32" s="3" t="s">
        <v>88</v>
      </c>
      <c r="C32" s="3" t="s">
        <v>89</v>
      </c>
      <c r="D32" s="3" t="s">
        <v>90</v>
      </c>
    </row>
    <row r="33" spans="1:4" x14ac:dyDescent="0.25">
      <c r="A33" s="30"/>
      <c r="B33" s="8" t="s">
        <v>63</v>
      </c>
      <c r="C33" s="8" t="s">
        <v>63</v>
      </c>
      <c r="D33" s="8" t="s">
        <v>63</v>
      </c>
    </row>
    <row r="34" spans="1:4" x14ac:dyDescent="0.25">
      <c r="A34" s="30"/>
      <c r="B34" s="8" t="s">
        <v>63</v>
      </c>
      <c r="C34" s="8" t="s">
        <v>63</v>
      </c>
      <c r="D34" s="8" t="s">
        <v>63</v>
      </c>
    </row>
    <row r="35" spans="1:4" x14ac:dyDescent="0.25">
      <c r="A35" s="30"/>
      <c r="B35" s="8" t="s">
        <v>63</v>
      </c>
      <c r="C35" s="8" t="s">
        <v>63</v>
      </c>
      <c r="D35" s="8" t="s">
        <v>63</v>
      </c>
    </row>
    <row r="36" spans="1:4" x14ac:dyDescent="0.25">
      <c r="A36" s="30"/>
      <c r="B36" s="8" t="s">
        <v>63</v>
      </c>
      <c r="C36" s="8" t="s">
        <v>63</v>
      </c>
      <c r="D36" s="8" t="s">
        <v>63</v>
      </c>
    </row>
    <row r="37" spans="1:4" x14ac:dyDescent="0.25">
      <c r="A37" s="30"/>
      <c r="B37" s="3"/>
      <c r="C37" s="3"/>
      <c r="D37" s="3"/>
    </row>
    <row r="38" spans="1:4" x14ac:dyDescent="0.25">
      <c r="A38" s="31">
        <v>6</v>
      </c>
      <c r="B38" s="6" t="s">
        <v>84</v>
      </c>
      <c r="C38" s="7"/>
      <c r="D38" s="7"/>
    </row>
    <row r="39" spans="1:4" x14ac:dyDescent="0.25">
      <c r="A39" s="30"/>
      <c r="B39" s="3" t="s">
        <v>88</v>
      </c>
      <c r="C39" s="3" t="s">
        <v>89</v>
      </c>
      <c r="D39" s="3" t="s">
        <v>90</v>
      </c>
    </row>
    <row r="40" spans="1:4" x14ac:dyDescent="0.25">
      <c r="A40" s="30"/>
      <c r="B40" s="8" t="s">
        <v>63</v>
      </c>
      <c r="C40" s="8" t="s">
        <v>63</v>
      </c>
      <c r="D40" s="8" t="s">
        <v>63</v>
      </c>
    </row>
    <row r="41" spans="1:4" x14ac:dyDescent="0.25">
      <c r="A41" s="30"/>
      <c r="B41" s="8" t="s">
        <v>63</v>
      </c>
      <c r="C41" s="8" t="s">
        <v>63</v>
      </c>
      <c r="D41" s="8" t="s">
        <v>63</v>
      </c>
    </row>
    <row r="42" spans="1:4" x14ac:dyDescent="0.25">
      <c r="A42" s="30"/>
      <c r="B42" s="8" t="s">
        <v>63</v>
      </c>
      <c r="C42" s="8" t="s">
        <v>63</v>
      </c>
      <c r="D42" s="8" t="s">
        <v>63</v>
      </c>
    </row>
    <row r="43" spans="1:4" x14ac:dyDescent="0.25">
      <c r="A43" s="30"/>
      <c r="B43" s="8" t="s">
        <v>63</v>
      </c>
      <c r="C43" s="8" t="s">
        <v>63</v>
      </c>
      <c r="D43" s="8" t="s">
        <v>63</v>
      </c>
    </row>
    <row r="44" spans="1:4" x14ac:dyDescent="0.25">
      <c r="A44" s="30"/>
      <c r="B44" s="3"/>
      <c r="C44" s="3"/>
      <c r="D44" s="3"/>
    </row>
    <row r="45" spans="1:4" x14ac:dyDescent="0.25">
      <c r="A45" s="31">
        <v>7</v>
      </c>
      <c r="B45" s="6" t="s">
        <v>84</v>
      </c>
      <c r="C45" s="6"/>
      <c r="D45" s="6"/>
    </row>
    <row r="46" spans="1:4" x14ac:dyDescent="0.25">
      <c r="A46" s="30"/>
      <c r="B46" s="3" t="s">
        <v>88</v>
      </c>
      <c r="C46" s="3" t="s">
        <v>89</v>
      </c>
      <c r="D46" s="3" t="s">
        <v>90</v>
      </c>
    </row>
    <row r="47" spans="1:4" x14ac:dyDescent="0.25">
      <c r="A47" s="30"/>
      <c r="B47" s="8" t="s">
        <v>63</v>
      </c>
      <c r="C47" s="8" t="s">
        <v>63</v>
      </c>
      <c r="D47" s="8" t="s">
        <v>63</v>
      </c>
    </row>
    <row r="48" spans="1:4" x14ac:dyDescent="0.25">
      <c r="A48" s="30"/>
      <c r="B48" s="8" t="s">
        <v>63</v>
      </c>
      <c r="C48" s="8" t="s">
        <v>63</v>
      </c>
      <c r="D48" s="8" t="s">
        <v>63</v>
      </c>
    </row>
    <row r="49" spans="1:4" x14ac:dyDescent="0.25">
      <c r="A49" s="30"/>
      <c r="B49" s="8" t="s">
        <v>63</v>
      </c>
      <c r="C49" s="8" t="s">
        <v>63</v>
      </c>
      <c r="D49" s="8" t="s">
        <v>63</v>
      </c>
    </row>
    <row r="50" spans="1:4" x14ac:dyDescent="0.25">
      <c r="A50" s="30"/>
      <c r="B50" s="8" t="s">
        <v>63</v>
      </c>
      <c r="C50" s="8" t="s">
        <v>63</v>
      </c>
      <c r="D50" s="8" t="s">
        <v>63</v>
      </c>
    </row>
    <row r="51" spans="1:4" x14ac:dyDescent="0.25">
      <c r="A51" s="30"/>
      <c r="B51" s="3"/>
      <c r="C51" s="3"/>
      <c r="D51" s="3"/>
    </row>
    <row r="52" spans="1:4" x14ac:dyDescent="0.25">
      <c r="A52" s="31">
        <v>8</v>
      </c>
      <c r="B52" s="6" t="s">
        <v>84</v>
      </c>
      <c r="C52" s="6"/>
      <c r="D52" s="6"/>
    </row>
    <row r="53" spans="1:4" s="25" customFormat="1" x14ac:dyDescent="0.25">
      <c r="A53" s="32"/>
      <c r="B53" s="3" t="s">
        <v>88</v>
      </c>
      <c r="C53" s="3" t="s">
        <v>89</v>
      </c>
      <c r="D53" s="3" t="s">
        <v>90</v>
      </c>
    </row>
    <row r="54" spans="1:4" s="25" customFormat="1" x14ac:dyDescent="0.25">
      <c r="A54" s="32"/>
      <c r="B54" s="8" t="s">
        <v>63</v>
      </c>
      <c r="C54" s="8" t="s">
        <v>63</v>
      </c>
      <c r="D54" s="8" t="s">
        <v>63</v>
      </c>
    </row>
    <row r="55" spans="1:4" s="25" customFormat="1" x14ac:dyDescent="0.25">
      <c r="A55" s="32"/>
      <c r="B55" s="8" t="s">
        <v>63</v>
      </c>
      <c r="C55" s="8" t="s">
        <v>63</v>
      </c>
      <c r="D55" s="8" t="s">
        <v>63</v>
      </c>
    </row>
    <row r="56" spans="1:4" s="25" customFormat="1" x14ac:dyDescent="0.25">
      <c r="A56" s="33"/>
      <c r="B56" s="8" t="s">
        <v>63</v>
      </c>
      <c r="C56" s="8" t="s">
        <v>63</v>
      </c>
      <c r="D56" s="8" t="s">
        <v>63</v>
      </c>
    </row>
    <row r="57" spans="1:4" s="25" customFormat="1" x14ac:dyDescent="0.25">
      <c r="A57" s="33"/>
      <c r="B57" s="8" t="s">
        <v>63</v>
      </c>
      <c r="C57" s="8" t="s">
        <v>63</v>
      </c>
      <c r="D57" s="8" t="s">
        <v>63</v>
      </c>
    </row>
    <row r="58" spans="1:4" x14ac:dyDescent="0.25">
      <c r="A58" s="30"/>
      <c r="B58" s="3"/>
      <c r="C58" s="3"/>
      <c r="D58" s="3"/>
    </row>
    <row r="59" spans="1:4" x14ac:dyDescent="0.25">
      <c r="A59" s="31">
        <v>9</v>
      </c>
      <c r="B59" s="6" t="s">
        <v>84</v>
      </c>
      <c r="C59" s="6"/>
      <c r="D59" s="6"/>
    </row>
    <row r="60" spans="1:4" s="25" customFormat="1" x14ac:dyDescent="0.25">
      <c r="A60" s="32"/>
      <c r="B60" s="3" t="s">
        <v>88</v>
      </c>
      <c r="C60" s="3" t="s">
        <v>89</v>
      </c>
      <c r="D60" s="3" t="s">
        <v>90</v>
      </c>
    </row>
    <row r="61" spans="1:4" s="25" customFormat="1" x14ac:dyDescent="0.25">
      <c r="A61" s="32"/>
      <c r="B61" s="8" t="s">
        <v>63</v>
      </c>
      <c r="C61" s="8" t="s">
        <v>63</v>
      </c>
      <c r="D61" s="8" t="s">
        <v>63</v>
      </c>
    </row>
    <row r="62" spans="1:4" s="25" customFormat="1" x14ac:dyDescent="0.25">
      <c r="A62" s="32"/>
      <c r="B62" s="8" t="s">
        <v>63</v>
      </c>
      <c r="C62" s="8" t="s">
        <v>63</v>
      </c>
      <c r="D62" s="8" t="s">
        <v>63</v>
      </c>
    </row>
    <row r="63" spans="1:4" x14ac:dyDescent="0.25">
      <c r="A63" s="30"/>
      <c r="B63" s="8" t="s">
        <v>63</v>
      </c>
      <c r="C63" s="8" t="s">
        <v>63</v>
      </c>
      <c r="D63" s="8" t="s">
        <v>63</v>
      </c>
    </row>
    <row r="64" spans="1:4" x14ac:dyDescent="0.25">
      <c r="A64" s="30"/>
      <c r="B64" s="8" t="s">
        <v>63</v>
      </c>
      <c r="C64" s="8" t="s">
        <v>63</v>
      </c>
      <c r="D64" s="8" t="s">
        <v>63</v>
      </c>
    </row>
    <row r="65" spans="1:4" x14ac:dyDescent="0.25">
      <c r="A65" s="30"/>
      <c r="B65" s="3"/>
      <c r="C65" s="3"/>
      <c r="D65" s="3"/>
    </row>
    <row r="66" spans="1:4" x14ac:dyDescent="0.25">
      <c r="A66" s="31">
        <v>10</v>
      </c>
      <c r="B66" s="6" t="s">
        <v>84</v>
      </c>
      <c r="C66" s="6"/>
      <c r="D66" s="6"/>
    </row>
    <row r="67" spans="1:4" x14ac:dyDescent="0.25">
      <c r="A67" s="30"/>
      <c r="B67" s="3" t="s">
        <v>88</v>
      </c>
      <c r="C67" s="3" t="s">
        <v>89</v>
      </c>
      <c r="D67" s="3" t="s">
        <v>90</v>
      </c>
    </row>
    <row r="68" spans="1:4" x14ac:dyDescent="0.25">
      <c r="A68" s="30"/>
      <c r="B68" s="8" t="s">
        <v>63</v>
      </c>
      <c r="C68" s="8" t="s">
        <v>63</v>
      </c>
      <c r="D68" s="8" t="s">
        <v>63</v>
      </c>
    </row>
    <row r="69" spans="1:4" x14ac:dyDescent="0.25">
      <c r="A69" s="30"/>
      <c r="B69" s="8" t="s">
        <v>63</v>
      </c>
      <c r="C69" s="8" t="s">
        <v>63</v>
      </c>
      <c r="D69" s="8" t="s">
        <v>63</v>
      </c>
    </row>
    <row r="70" spans="1:4" x14ac:dyDescent="0.25">
      <c r="A70" s="30"/>
      <c r="B70" s="8" t="s">
        <v>63</v>
      </c>
      <c r="C70" s="8" t="s">
        <v>63</v>
      </c>
      <c r="D70" s="8" t="s">
        <v>63</v>
      </c>
    </row>
    <row r="71" spans="1:4" x14ac:dyDescent="0.25">
      <c r="A71" s="30"/>
      <c r="B71" s="8" t="s">
        <v>63</v>
      </c>
      <c r="C71" s="8" t="s">
        <v>63</v>
      </c>
      <c r="D71" s="8" t="s">
        <v>63</v>
      </c>
    </row>
    <row r="72" spans="1:4" x14ac:dyDescent="0.25">
      <c r="A72" s="30"/>
      <c r="B72" s="3"/>
      <c r="C72" s="3"/>
      <c r="D72" s="3"/>
    </row>
  </sheetData>
  <pageMargins left="0.7" right="0.7" top="0.75" bottom="0.75" header="0.3" footer="0.3"/>
  <pageSetup paperSize="9" orientation="landscape" r:id="rId1"/>
  <headerFooter>
    <oddHeader>&amp;RWERKPLAN &lt;&lt;naam klant&gt;&gt;&gt;
versie &lt;&lt;nummer&gt;&gt; | &lt;&lt;datum&gt;&gt;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7DFD6-722A-4DC4-8279-0D7477CFEBB7}">
  <dimension ref="A1:D82"/>
  <sheetViews>
    <sheetView view="pageLayout" zoomScaleNormal="120" workbookViewId="0">
      <selection activeCell="A3" sqref="A3"/>
    </sheetView>
  </sheetViews>
  <sheetFormatPr defaultRowHeight="13.2" x14ac:dyDescent="0.25"/>
  <cols>
    <col min="1" max="1" width="8.88671875" style="20"/>
    <col min="2" max="2" width="48.5546875" style="20" customWidth="1"/>
    <col min="3" max="3" width="16.33203125" style="20" customWidth="1"/>
    <col min="4" max="4" width="15.33203125" style="20" customWidth="1"/>
    <col min="5" max="16384" width="8.88671875" style="20"/>
  </cols>
  <sheetData>
    <row r="1" spans="1:4" x14ac:dyDescent="0.25">
      <c r="A1" s="20" t="s">
        <v>3</v>
      </c>
    </row>
    <row r="3" spans="1:4" x14ac:dyDescent="0.25">
      <c r="A3" s="4" t="s">
        <v>4</v>
      </c>
      <c r="B3" s="4" t="s">
        <v>5</v>
      </c>
      <c r="C3" s="4" t="s">
        <v>7</v>
      </c>
      <c r="D3" s="4" t="s">
        <v>6</v>
      </c>
    </row>
    <row r="4" spans="1:4" x14ac:dyDescent="0.25">
      <c r="A4" s="29">
        <v>2</v>
      </c>
      <c r="B4" s="30" t="s">
        <v>8</v>
      </c>
      <c r="C4" s="5">
        <v>25</v>
      </c>
      <c r="D4" s="5">
        <f>A4*C4</f>
        <v>50</v>
      </c>
    </row>
    <row r="5" spans="1:4" x14ac:dyDescent="0.25">
      <c r="A5" s="29">
        <v>1</v>
      </c>
      <c r="B5" s="30" t="s">
        <v>9</v>
      </c>
      <c r="C5" s="5">
        <v>16.25</v>
      </c>
      <c r="D5" s="5">
        <f t="shared" ref="D5:D48" si="0">A5*C5</f>
        <v>16.25</v>
      </c>
    </row>
    <row r="6" spans="1:4" x14ac:dyDescent="0.25">
      <c r="A6" s="29">
        <v>2</v>
      </c>
      <c r="B6" s="30" t="s">
        <v>10</v>
      </c>
      <c r="C6" s="5">
        <v>80</v>
      </c>
      <c r="D6" s="5">
        <f t="shared" si="0"/>
        <v>160</v>
      </c>
    </row>
    <row r="7" spans="1:4" x14ac:dyDescent="0.25">
      <c r="A7" s="29"/>
      <c r="B7" s="30" t="s">
        <v>11</v>
      </c>
      <c r="C7" s="5"/>
      <c r="D7" s="5">
        <f t="shared" si="0"/>
        <v>0</v>
      </c>
    </row>
    <row r="8" spans="1:4" x14ac:dyDescent="0.25">
      <c r="A8" s="29">
        <v>4</v>
      </c>
      <c r="B8" s="30" t="s">
        <v>12</v>
      </c>
      <c r="C8" s="5"/>
      <c r="D8" s="5">
        <f t="shared" si="0"/>
        <v>0</v>
      </c>
    </row>
    <row r="9" spans="1:4" x14ac:dyDescent="0.25">
      <c r="A9" s="29">
        <v>10</v>
      </c>
      <c r="B9" s="30" t="s">
        <v>13</v>
      </c>
      <c r="C9" s="5"/>
      <c r="D9" s="5">
        <f t="shared" si="0"/>
        <v>0</v>
      </c>
    </row>
    <row r="10" spans="1:4" x14ac:dyDescent="0.25">
      <c r="A10" s="29">
        <v>1</v>
      </c>
      <c r="B10" s="30" t="s">
        <v>14</v>
      </c>
      <c r="C10" s="5"/>
      <c r="D10" s="5">
        <f t="shared" si="0"/>
        <v>0</v>
      </c>
    </row>
    <row r="11" spans="1:4" x14ac:dyDescent="0.25">
      <c r="A11" s="29">
        <v>1</v>
      </c>
      <c r="B11" s="30" t="s">
        <v>15</v>
      </c>
      <c r="C11" s="5"/>
      <c r="D11" s="5">
        <f t="shared" si="0"/>
        <v>0</v>
      </c>
    </row>
    <row r="12" spans="1:4" x14ac:dyDescent="0.25">
      <c r="A12" s="29">
        <v>1</v>
      </c>
      <c r="B12" s="30" t="s">
        <v>16</v>
      </c>
      <c r="C12" s="5"/>
      <c r="D12" s="5">
        <f t="shared" si="0"/>
        <v>0</v>
      </c>
    </row>
    <row r="13" spans="1:4" x14ac:dyDescent="0.25">
      <c r="A13" s="29"/>
      <c r="B13" s="30" t="s">
        <v>17</v>
      </c>
      <c r="C13" s="5"/>
      <c r="D13" s="5">
        <f t="shared" si="0"/>
        <v>0</v>
      </c>
    </row>
    <row r="14" spans="1:4" x14ac:dyDescent="0.25">
      <c r="A14" s="29"/>
      <c r="B14" s="30" t="s">
        <v>18</v>
      </c>
      <c r="C14" s="5"/>
      <c r="D14" s="5">
        <f t="shared" si="0"/>
        <v>0</v>
      </c>
    </row>
    <row r="15" spans="1:4" x14ac:dyDescent="0.25">
      <c r="A15" s="29"/>
      <c r="B15" s="30" t="s">
        <v>19</v>
      </c>
      <c r="C15" s="5"/>
      <c r="D15" s="5">
        <f t="shared" si="0"/>
        <v>0</v>
      </c>
    </row>
    <row r="16" spans="1:4" x14ac:dyDescent="0.25">
      <c r="A16" s="29"/>
      <c r="B16" s="30" t="s">
        <v>20</v>
      </c>
      <c r="C16" s="5"/>
      <c r="D16" s="5">
        <f t="shared" si="0"/>
        <v>0</v>
      </c>
    </row>
    <row r="17" spans="1:4" x14ac:dyDescent="0.25">
      <c r="A17" s="29"/>
      <c r="B17" s="30" t="s">
        <v>21</v>
      </c>
      <c r="C17" s="5"/>
      <c r="D17" s="5">
        <f t="shared" si="0"/>
        <v>0</v>
      </c>
    </row>
    <row r="18" spans="1:4" x14ac:dyDescent="0.25">
      <c r="A18" s="29"/>
      <c r="B18" s="30" t="s">
        <v>23</v>
      </c>
      <c r="C18" s="5"/>
      <c r="D18" s="5">
        <f t="shared" si="0"/>
        <v>0</v>
      </c>
    </row>
    <row r="19" spans="1:4" x14ac:dyDescent="0.25">
      <c r="A19" s="29"/>
      <c r="B19" s="30" t="s">
        <v>24</v>
      </c>
      <c r="C19" s="5"/>
      <c r="D19" s="5">
        <f t="shared" si="0"/>
        <v>0</v>
      </c>
    </row>
    <row r="20" spans="1:4" x14ac:dyDescent="0.25">
      <c r="A20" s="29"/>
      <c r="B20" s="30"/>
      <c r="C20" s="5"/>
      <c r="D20" s="5">
        <f t="shared" si="0"/>
        <v>0</v>
      </c>
    </row>
    <row r="21" spans="1:4" x14ac:dyDescent="0.25">
      <c r="A21" s="29"/>
      <c r="B21" s="30" t="s">
        <v>25</v>
      </c>
      <c r="C21" s="5"/>
      <c r="D21" s="5">
        <f t="shared" si="0"/>
        <v>0</v>
      </c>
    </row>
    <row r="22" spans="1:4" x14ac:dyDescent="0.25">
      <c r="A22" s="29"/>
      <c r="B22" s="30"/>
      <c r="C22" s="5"/>
      <c r="D22" s="5">
        <f t="shared" si="0"/>
        <v>0</v>
      </c>
    </row>
    <row r="23" spans="1:4" x14ac:dyDescent="0.25">
      <c r="A23" s="29"/>
      <c r="B23" s="30"/>
      <c r="C23" s="5"/>
      <c r="D23" s="5">
        <f t="shared" si="0"/>
        <v>0</v>
      </c>
    </row>
    <row r="24" spans="1:4" x14ac:dyDescent="0.25">
      <c r="A24" s="29"/>
      <c r="B24" s="30"/>
      <c r="C24" s="5"/>
      <c r="D24" s="5">
        <f t="shared" si="0"/>
        <v>0</v>
      </c>
    </row>
    <row r="25" spans="1:4" x14ac:dyDescent="0.25">
      <c r="A25" s="29"/>
      <c r="B25" s="30"/>
      <c r="C25" s="5"/>
      <c r="D25" s="5">
        <f t="shared" si="0"/>
        <v>0</v>
      </c>
    </row>
    <row r="26" spans="1:4" x14ac:dyDescent="0.25">
      <c r="A26" s="29"/>
      <c r="B26" s="30"/>
      <c r="C26" s="5"/>
      <c r="D26" s="5">
        <f t="shared" si="0"/>
        <v>0</v>
      </c>
    </row>
    <row r="27" spans="1:4" x14ac:dyDescent="0.25">
      <c r="A27" s="29"/>
      <c r="B27" s="30"/>
      <c r="C27" s="5"/>
      <c r="D27" s="5">
        <f t="shared" si="0"/>
        <v>0</v>
      </c>
    </row>
    <row r="28" spans="1:4" x14ac:dyDescent="0.25">
      <c r="A28" s="29"/>
      <c r="B28" s="30"/>
      <c r="C28" s="5"/>
      <c r="D28" s="5">
        <f t="shared" si="0"/>
        <v>0</v>
      </c>
    </row>
    <row r="29" spans="1:4" x14ac:dyDescent="0.25">
      <c r="A29" s="29"/>
      <c r="B29" s="30"/>
      <c r="C29" s="5"/>
      <c r="D29" s="5">
        <f t="shared" si="0"/>
        <v>0</v>
      </c>
    </row>
    <row r="30" spans="1:4" x14ac:dyDescent="0.25">
      <c r="A30" s="29"/>
      <c r="B30" s="30"/>
      <c r="C30" s="5"/>
      <c r="D30" s="5">
        <f t="shared" si="0"/>
        <v>0</v>
      </c>
    </row>
    <row r="31" spans="1:4" x14ac:dyDescent="0.25">
      <c r="A31" s="29"/>
      <c r="B31" s="30"/>
      <c r="C31" s="5"/>
      <c r="D31" s="5">
        <f t="shared" si="0"/>
        <v>0</v>
      </c>
    </row>
    <row r="32" spans="1:4" x14ac:dyDescent="0.25">
      <c r="A32" s="29"/>
      <c r="B32" s="30"/>
      <c r="C32" s="5"/>
      <c r="D32" s="5">
        <f t="shared" si="0"/>
        <v>0</v>
      </c>
    </row>
    <row r="33" spans="1:4" x14ac:dyDescent="0.25">
      <c r="A33" s="29"/>
      <c r="B33" s="30"/>
      <c r="C33" s="5"/>
      <c r="D33" s="5">
        <f t="shared" si="0"/>
        <v>0</v>
      </c>
    </row>
    <row r="34" spans="1:4" x14ac:dyDescent="0.25">
      <c r="A34" s="29"/>
      <c r="B34" s="30"/>
      <c r="C34" s="5"/>
      <c r="D34" s="5">
        <f t="shared" si="0"/>
        <v>0</v>
      </c>
    </row>
    <row r="35" spans="1:4" x14ac:dyDescent="0.25">
      <c r="A35" s="29"/>
      <c r="B35" s="30"/>
      <c r="C35" s="5"/>
      <c r="D35" s="5">
        <f t="shared" si="0"/>
        <v>0</v>
      </c>
    </row>
    <row r="36" spans="1:4" x14ac:dyDescent="0.25">
      <c r="A36" s="29"/>
      <c r="B36" s="30"/>
      <c r="C36" s="5"/>
      <c r="D36" s="5">
        <f t="shared" si="0"/>
        <v>0</v>
      </c>
    </row>
    <row r="37" spans="1:4" x14ac:dyDescent="0.25">
      <c r="A37" s="29"/>
      <c r="B37" s="30"/>
      <c r="C37" s="5"/>
      <c r="D37" s="5">
        <f t="shared" si="0"/>
        <v>0</v>
      </c>
    </row>
    <row r="38" spans="1:4" x14ac:dyDescent="0.25">
      <c r="A38" s="29"/>
      <c r="B38" s="30"/>
      <c r="C38" s="5"/>
      <c r="D38" s="5">
        <f t="shared" si="0"/>
        <v>0</v>
      </c>
    </row>
    <row r="39" spans="1:4" x14ac:dyDescent="0.25">
      <c r="A39" s="29"/>
      <c r="B39" s="30"/>
      <c r="C39" s="5"/>
      <c r="D39" s="5">
        <f t="shared" si="0"/>
        <v>0</v>
      </c>
    </row>
    <row r="40" spans="1:4" x14ac:dyDescent="0.25">
      <c r="A40" s="29"/>
      <c r="B40" s="30"/>
      <c r="C40" s="5"/>
      <c r="D40" s="5">
        <f t="shared" si="0"/>
        <v>0</v>
      </c>
    </row>
    <row r="41" spans="1:4" x14ac:dyDescent="0.25">
      <c r="A41" s="29"/>
      <c r="B41" s="30"/>
      <c r="C41" s="5"/>
      <c r="D41" s="5">
        <f t="shared" si="0"/>
        <v>0</v>
      </c>
    </row>
    <row r="42" spans="1:4" x14ac:dyDescent="0.25">
      <c r="A42" s="29"/>
      <c r="B42" s="30"/>
      <c r="C42" s="5"/>
      <c r="D42" s="5">
        <f t="shared" si="0"/>
        <v>0</v>
      </c>
    </row>
    <row r="43" spans="1:4" x14ac:dyDescent="0.25">
      <c r="A43" s="29"/>
      <c r="B43" s="30"/>
      <c r="C43" s="5"/>
      <c r="D43" s="5">
        <f t="shared" si="0"/>
        <v>0</v>
      </c>
    </row>
    <row r="44" spans="1:4" x14ac:dyDescent="0.25">
      <c r="A44" s="29"/>
      <c r="B44" s="30"/>
      <c r="C44" s="5"/>
      <c r="D44" s="5">
        <f t="shared" si="0"/>
        <v>0</v>
      </c>
    </row>
    <row r="45" spans="1:4" x14ac:dyDescent="0.25">
      <c r="A45" s="29"/>
      <c r="B45" s="30"/>
      <c r="C45" s="5"/>
      <c r="D45" s="5">
        <f t="shared" si="0"/>
        <v>0</v>
      </c>
    </row>
    <row r="46" spans="1:4" x14ac:dyDescent="0.25">
      <c r="A46" s="29"/>
      <c r="B46" s="30"/>
      <c r="C46" s="5"/>
      <c r="D46" s="5">
        <f t="shared" si="0"/>
        <v>0</v>
      </c>
    </row>
    <row r="47" spans="1:4" x14ac:dyDescent="0.25">
      <c r="A47" s="29"/>
      <c r="B47" s="30"/>
      <c r="C47" s="5"/>
      <c r="D47" s="5">
        <f t="shared" si="0"/>
        <v>0</v>
      </c>
    </row>
    <row r="48" spans="1:4" x14ac:dyDescent="0.25">
      <c r="A48" s="29"/>
      <c r="B48" s="30"/>
      <c r="C48" s="5"/>
      <c r="D48" s="5">
        <f t="shared" si="0"/>
        <v>0</v>
      </c>
    </row>
    <row r="49" spans="1:4" x14ac:dyDescent="0.25">
      <c r="A49" s="29"/>
      <c r="B49" s="30"/>
      <c r="C49" s="5"/>
      <c r="D49" s="5">
        <f t="shared" ref="D49:D81" si="1">A49*C49</f>
        <v>0</v>
      </c>
    </row>
    <row r="50" spans="1:4" x14ac:dyDescent="0.25">
      <c r="A50" s="29"/>
      <c r="B50" s="30"/>
      <c r="C50" s="5"/>
      <c r="D50" s="5">
        <f t="shared" si="1"/>
        <v>0</v>
      </c>
    </row>
    <row r="51" spans="1:4" x14ac:dyDescent="0.25">
      <c r="A51" s="29"/>
      <c r="B51" s="30"/>
      <c r="C51" s="5"/>
      <c r="D51" s="5">
        <f t="shared" si="1"/>
        <v>0</v>
      </c>
    </row>
    <row r="52" spans="1:4" x14ac:dyDescent="0.25">
      <c r="A52" s="29"/>
      <c r="B52" s="30"/>
      <c r="C52" s="5"/>
      <c r="D52" s="5">
        <f t="shared" si="1"/>
        <v>0</v>
      </c>
    </row>
    <row r="53" spans="1:4" x14ac:dyDescent="0.25">
      <c r="A53" s="29"/>
      <c r="B53" s="30"/>
      <c r="C53" s="5"/>
      <c r="D53" s="5">
        <f t="shared" si="1"/>
        <v>0</v>
      </c>
    </row>
    <row r="54" spans="1:4" x14ac:dyDescent="0.25">
      <c r="A54" s="29"/>
      <c r="B54" s="30"/>
      <c r="C54" s="5"/>
      <c r="D54" s="5">
        <f t="shared" si="1"/>
        <v>0</v>
      </c>
    </row>
    <row r="55" spans="1:4" x14ac:dyDescent="0.25">
      <c r="A55" s="29"/>
      <c r="B55" s="30"/>
      <c r="C55" s="5"/>
      <c r="D55" s="5">
        <f t="shared" si="1"/>
        <v>0</v>
      </c>
    </row>
    <row r="56" spans="1:4" x14ac:dyDescent="0.25">
      <c r="A56" s="29"/>
      <c r="B56" s="30"/>
      <c r="C56" s="5"/>
      <c r="D56" s="5">
        <f t="shared" si="1"/>
        <v>0</v>
      </c>
    </row>
    <row r="57" spans="1:4" x14ac:dyDescent="0.25">
      <c r="A57" s="29"/>
      <c r="B57" s="30"/>
      <c r="C57" s="5"/>
      <c r="D57" s="5">
        <f t="shared" si="1"/>
        <v>0</v>
      </c>
    </row>
    <row r="58" spans="1:4" x14ac:dyDescent="0.25">
      <c r="A58" s="29"/>
      <c r="B58" s="30"/>
      <c r="C58" s="5"/>
      <c r="D58" s="5">
        <f t="shared" si="1"/>
        <v>0</v>
      </c>
    </row>
    <row r="59" spans="1:4" x14ac:dyDescent="0.25">
      <c r="A59" s="29"/>
      <c r="B59" s="30"/>
      <c r="C59" s="5"/>
      <c r="D59" s="5">
        <f t="shared" si="1"/>
        <v>0</v>
      </c>
    </row>
    <row r="60" spans="1:4" x14ac:dyDescent="0.25">
      <c r="A60" s="29"/>
      <c r="B60" s="30"/>
      <c r="C60" s="5"/>
      <c r="D60" s="5">
        <f t="shared" si="1"/>
        <v>0</v>
      </c>
    </row>
    <row r="61" spans="1:4" x14ac:dyDescent="0.25">
      <c r="A61" s="29"/>
      <c r="B61" s="30"/>
      <c r="C61" s="5"/>
      <c r="D61" s="5">
        <f t="shared" si="1"/>
        <v>0</v>
      </c>
    </row>
    <row r="62" spans="1:4" x14ac:dyDescent="0.25">
      <c r="A62" s="29"/>
      <c r="B62" s="30"/>
      <c r="C62" s="5"/>
      <c r="D62" s="5">
        <f t="shared" si="1"/>
        <v>0</v>
      </c>
    </row>
    <row r="63" spans="1:4" x14ac:dyDescent="0.25">
      <c r="A63" s="29"/>
      <c r="B63" s="30"/>
      <c r="C63" s="5"/>
      <c r="D63" s="5">
        <f t="shared" si="1"/>
        <v>0</v>
      </c>
    </row>
    <row r="64" spans="1:4" x14ac:dyDescent="0.25">
      <c r="A64" s="29"/>
      <c r="B64" s="30"/>
      <c r="C64" s="5"/>
      <c r="D64" s="5">
        <f t="shared" si="1"/>
        <v>0</v>
      </c>
    </row>
    <row r="65" spans="1:4" x14ac:dyDescent="0.25">
      <c r="A65" s="29"/>
      <c r="B65" s="30"/>
      <c r="C65" s="5"/>
      <c r="D65" s="5">
        <f t="shared" si="1"/>
        <v>0</v>
      </c>
    </row>
    <row r="66" spans="1:4" x14ac:dyDescent="0.25">
      <c r="A66" s="29"/>
      <c r="B66" s="30"/>
      <c r="C66" s="5"/>
      <c r="D66" s="5">
        <f t="shared" si="1"/>
        <v>0</v>
      </c>
    </row>
    <row r="67" spans="1:4" x14ac:dyDescent="0.25">
      <c r="A67" s="29"/>
      <c r="B67" s="30"/>
      <c r="C67" s="5"/>
      <c r="D67" s="5">
        <f t="shared" si="1"/>
        <v>0</v>
      </c>
    </row>
    <row r="68" spans="1:4" x14ac:dyDescent="0.25">
      <c r="A68" s="29"/>
      <c r="B68" s="30"/>
      <c r="C68" s="5"/>
      <c r="D68" s="5">
        <f t="shared" si="1"/>
        <v>0</v>
      </c>
    </row>
    <row r="69" spans="1:4" x14ac:dyDescent="0.25">
      <c r="A69" s="29"/>
      <c r="B69" s="30"/>
      <c r="C69" s="5"/>
      <c r="D69" s="5">
        <f t="shared" si="1"/>
        <v>0</v>
      </c>
    </row>
    <row r="70" spans="1:4" x14ac:dyDescent="0.25">
      <c r="A70" s="29"/>
      <c r="B70" s="30"/>
      <c r="C70" s="5"/>
      <c r="D70" s="5">
        <f t="shared" si="1"/>
        <v>0</v>
      </c>
    </row>
    <row r="71" spans="1:4" x14ac:dyDescent="0.25">
      <c r="A71" s="29"/>
      <c r="B71" s="30"/>
      <c r="C71" s="5"/>
      <c r="D71" s="5">
        <f t="shared" si="1"/>
        <v>0</v>
      </c>
    </row>
    <row r="72" spans="1:4" x14ac:dyDescent="0.25">
      <c r="A72" s="29"/>
      <c r="B72" s="30"/>
      <c r="C72" s="5"/>
      <c r="D72" s="5">
        <f t="shared" si="1"/>
        <v>0</v>
      </c>
    </row>
    <row r="73" spans="1:4" x14ac:dyDescent="0.25">
      <c r="A73" s="29"/>
      <c r="B73" s="30"/>
      <c r="C73" s="5"/>
      <c r="D73" s="5">
        <f t="shared" si="1"/>
        <v>0</v>
      </c>
    </row>
    <row r="74" spans="1:4" x14ac:dyDescent="0.25">
      <c r="A74" s="29"/>
      <c r="B74" s="30"/>
      <c r="C74" s="5"/>
      <c r="D74" s="5">
        <f t="shared" si="1"/>
        <v>0</v>
      </c>
    </row>
    <row r="75" spans="1:4" x14ac:dyDescent="0.25">
      <c r="A75" s="29"/>
      <c r="B75" s="30"/>
      <c r="C75" s="5"/>
      <c r="D75" s="5">
        <f t="shared" si="1"/>
        <v>0</v>
      </c>
    </row>
    <row r="76" spans="1:4" x14ac:dyDescent="0.25">
      <c r="A76" s="29"/>
      <c r="B76" s="30"/>
      <c r="C76" s="5"/>
      <c r="D76" s="5">
        <f t="shared" si="1"/>
        <v>0</v>
      </c>
    </row>
    <row r="77" spans="1:4" x14ac:dyDescent="0.25">
      <c r="A77" s="29"/>
      <c r="B77" s="30"/>
      <c r="C77" s="5"/>
      <c r="D77" s="5">
        <f t="shared" si="1"/>
        <v>0</v>
      </c>
    </row>
    <row r="78" spans="1:4" x14ac:dyDescent="0.25">
      <c r="A78" s="29"/>
      <c r="B78" s="30"/>
      <c r="C78" s="5"/>
      <c r="D78" s="5">
        <f t="shared" si="1"/>
        <v>0</v>
      </c>
    </row>
    <row r="79" spans="1:4" x14ac:dyDescent="0.25">
      <c r="A79" s="29"/>
      <c r="B79" s="30"/>
      <c r="C79" s="5"/>
      <c r="D79" s="5">
        <f t="shared" si="1"/>
        <v>0</v>
      </c>
    </row>
    <row r="80" spans="1:4" x14ac:dyDescent="0.25">
      <c r="A80" s="29"/>
      <c r="B80" s="30" t="s">
        <v>82</v>
      </c>
      <c r="C80" s="5"/>
      <c r="D80" s="5">
        <f t="shared" si="1"/>
        <v>0</v>
      </c>
    </row>
    <row r="81" spans="1:4" x14ac:dyDescent="0.25">
      <c r="A81" s="29"/>
      <c r="B81" s="30"/>
      <c r="C81" s="5"/>
      <c r="D81" s="5">
        <f t="shared" si="1"/>
        <v>0</v>
      </c>
    </row>
    <row r="82" spans="1:4" ht="15.6" x14ac:dyDescent="0.25">
      <c r="A82" s="28"/>
      <c r="B82" s="35" t="s">
        <v>81</v>
      </c>
      <c r="C82" s="36"/>
      <c r="D82" s="36">
        <f>SUM(D4:D81)</f>
        <v>226.25</v>
      </c>
    </row>
  </sheetData>
  <pageMargins left="0.7" right="0.7" top="0.75" bottom="0.75" header="0.3" footer="0.3"/>
  <pageSetup paperSize="9" orientation="portrait" r:id="rId1"/>
  <headerFooter>
    <oddHeader xml:space="preserve">&amp;RGEREEDSCHAPSET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3ADA6-788B-4AA8-B615-F90098F42DA2}">
  <dimension ref="A1:O50"/>
  <sheetViews>
    <sheetView view="pageLayout" zoomScaleNormal="100" workbookViewId="0"/>
  </sheetViews>
  <sheetFormatPr defaultRowHeight="13.2" x14ac:dyDescent="0.25"/>
  <cols>
    <col min="1" max="2" width="8.88671875" style="20"/>
    <col min="3" max="3" width="28.21875" style="20" customWidth="1"/>
    <col min="4" max="4" width="11.88671875" style="20" customWidth="1"/>
    <col min="5" max="5" width="8.88671875" style="20" customWidth="1"/>
    <col min="6" max="6" width="28" style="37" customWidth="1"/>
    <col min="7" max="7" width="8.88671875" style="20"/>
    <col min="8" max="8" width="9.77734375" style="20" customWidth="1"/>
    <col min="9" max="9" width="8.88671875" style="20"/>
    <col min="10" max="10" width="11.44140625" style="20" customWidth="1"/>
    <col min="11" max="11" width="0" style="20" hidden="1" customWidth="1"/>
    <col min="12" max="12" width="11.5546875" style="20" hidden="1" customWidth="1"/>
    <col min="13" max="13" width="18" style="20" hidden="1" customWidth="1"/>
    <col min="14" max="14" width="11" style="20" hidden="1" customWidth="1"/>
    <col min="15" max="15" width="0" style="20" hidden="1" customWidth="1"/>
    <col min="16" max="16384" width="8.88671875" style="20"/>
  </cols>
  <sheetData>
    <row r="1" spans="1:15" ht="15.6" x14ac:dyDescent="0.25">
      <c r="A1" s="19" t="s">
        <v>26</v>
      </c>
    </row>
    <row r="2" spans="1:15" ht="15.6" x14ac:dyDescent="0.25">
      <c r="A2" s="19"/>
    </row>
    <row r="3" spans="1:15" ht="15.6" x14ac:dyDescent="0.25">
      <c r="A3" s="22" t="s">
        <v>22</v>
      </c>
      <c r="K3" s="20" t="s">
        <v>55</v>
      </c>
      <c r="L3" s="20" t="s">
        <v>56</v>
      </c>
      <c r="M3" s="20" t="s">
        <v>57</v>
      </c>
      <c r="N3" s="20" t="s">
        <v>59</v>
      </c>
      <c r="O3" s="20" t="s">
        <v>58</v>
      </c>
    </row>
    <row r="4" spans="1:15" x14ac:dyDescent="0.25">
      <c r="A4" s="9" t="s">
        <v>4</v>
      </c>
      <c r="B4" s="9" t="s">
        <v>27</v>
      </c>
      <c r="C4" s="9" t="s">
        <v>28</v>
      </c>
      <c r="D4" s="9" t="s">
        <v>29</v>
      </c>
      <c r="E4" s="9" t="s">
        <v>30</v>
      </c>
      <c r="F4" s="11" t="s">
        <v>31</v>
      </c>
      <c r="G4" s="9" t="s">
        <v>32</v>
      </c>
      <c r="H4" s="9" t="s">
        <v>36</v>
      </c>
      <c r="I4" s="9" t="s">
        <v>62</v>
      </c>
      <c r="J4" s="9" t="s">
        <v>33</v>
      </c>
      <c r="K4" s="38">
        <v>100</v>
      </c>
      <c r="L4" s="38">
        <f>K4*50%</f>
        <v>50</v>
      </c>
      <c r="M4" s="38">
        <f>K4+L4</f>
        <v>150</v>
      </c>
      <c r="N4" s="38">
        <f>M4*21%</f>
        <v>31.5</v>
      </c>
      <c r="O4" s="38">
        <f>M4+N4</f>
        <v>181.5</v>
      </c>
    </row>
    <row r="5" spans="1:15" ht="26.4" x14ac:dyDescent="0.25">
      <c r="A5" s="42">
        <v>1</v>
      </c>
      <c r="B5" s="39" t="s">
        <v>34</v>
      </c>
      <c r="C5" s="40" t="s">
        <v>37</v>
      </c>
      <c r="D5" s="13" t="s">
        <v>61</v>
      </c>
      <c r="E5" s="13" t="s">
        <v>35</v>
      </c>
      <c r="F5" s="41" t="s">
        <v>60</v>
      </c>
      <c r="G5" s="23">
        <v>1</v>
      </c>
      <c r="H5" s="23">
        <f>A5*G5</f>
        <v>1</v>
      </c>
      <c r="I5" s="23">
        <f>H5*21%</f>
        <v>0.21</v>
      </c>
      <c r="J5" s="23">
        <f>H5+I5</f>
        <v>1.21</v>
      </c>
    </row>
    <row r="6" spans="1:15" x14ac:dyDescent="0.25">
      <c r="A6" s="16"/>
      <c r="B6" s="39"/>
      <c r="C6" s="40" t="s">
        <v>63</v>
      </c>
      <c r="D6" s="13"/>
      <c r="E6" s="13"/>
      <c r="F6" s="41"/>
      <c r="G6" s="23"/>
      <c r="H6" s="23">
        <f t="shared" ref="H6:H9" si="0">A6*G6</f>
        <v>0</v>
      </c>
      <c r="I6" s="23">
        <f t="shared" ref="I6:I10" si="1">H6*21%</f>
        <v>0</v>
      </c>
      <c r="J6" s="23">
        <f t="shared" ref="J6:J10" si="2">H6+I6</f>
        <v>0</v>
      </c>
      <c r="L6" s="20">
        <f>4.98*189</f>
        <v>941.22</v>
      </c>
    </row>
    <row r="7" spans="1:15" x14ac:dyDescent="0.25">
      <c r="A7" s="16"/>
      <c r="B7" s="16"/>
      <c r="C7" s="40" t="s">
        <v>63</v>
      </c>
      <c r="D7" s="13"/>
      <c r="E7" s="13"/>
      <c r="F7" s="41"/>
      <c r="G7" s="23"/>
      <c r="H7" s="23">
        <f t="shared" si="0"/>
        <v>0</v>
      </c>
      <c r="I7" s="23">
        <f t="shared" si="1"/>
        <v>0</v>
      </c>
      <c r="J7" s="23">
        <f t="shared" si="2"/>
        <v>0</v>
      </c>
    </row>
    <row r="8" spans="1:15" x14ac:dyDescent="0.25">
      <c r="A8" s="16"/>
      <c r="B8" s="16"/>
      <c r="C8" s="13" t="s">
        <v>63</v>
      </c>
      <c r="D8" s="13"/>
      <c r="E8" s="13"/>
      <c r="F8" s="41"/>
      <c r="G8" s="23"/>
      <c r="H8" s="23">
        <f t="shared" si="0"/>
        <v>0</v>
      </c>
      <c r="I8" s="23">
        <f t="shared" si="1"/>
        <v>0</v>
      </c>
      <c r="J8" s="23">
        <f t="shared" si="2"/>
        <v>0</v>
      </c>
    </row>
    <row r="9" spans="1:15" x14ac:dyDescent="0.25">
      <c r="A9" s="16"/>
      <c r="B9" s="16"/>
      <c r="C9" s="13" t="s">
        <v>63</v>
      </c>
      <c r="D9" s="13"/>
      <c r="E9" s="13"/>
      <c r="F9" s="41"/>
      <c r="G9" s="23"/>
      <c r="H9" s="23">
        <f t="shared" si="0"/>
        <v>0</v>
      </c>
      <c r="I9" s="23">
        <f t="shared" si="1"/>
        <v>0</v>
      </c>
      <c r="J9" s="23">
        <f t="shared" si="2"/>
        <v>0</v>
      </c>
    </row>
    <row r="10" spans="1:15" x14ac:dyDescent="0.25">
      <c r="A10" s="16"/>
      <c r="B10" s="16"/>
      <c r="C10" s="9" t="s">
        <v>39</v>
      </c>
      <c r="D10" s="9"/>
      <c r="E10" s="9"/>
      <c r="F10" s="11"/>
      <c r="G10" s="10"/>
      <c r="H10" s="10">
        <f>SUM(H5:H9)</f>
        <v>1</v>
      </c>
      <c r="I10" s="10">
        <f>SUM(I5:I9)</f>
        <v>0.21</v>
      </c>
      <c r="J10" s="10">
        <f>SUM(J5:J9)</f>
        <v>1.21</v>
      </c>
    </row>
    <row r="11" spans="1:15" x14ac:dyDescent="0.25">
      <c r="A11" s="13"/>
      <c r="B11" s="13"/>
      <c r="C11" s="13"/>
      <c r="D11" s="13"/>
      <c r="E11" s="13"/>
      <c r="F11" s="41"/>
      <c r="G11" s="13"/>
      <c r="H11" s="23"/>
      <c r="I11" s="23"/>
      <c r="J11" s="23"/>
    </row>
    <row r="12" spans="1:15" x14ac:dyDescent="0.25">
      <c r="A12" s="13"/>
      <c r="B12" s="13"/>
      <c r="C12" s="13"/>
      <c r="D12" s="13"/>
      <c r="E12" s="13"/>
      <c r="F12" s="41"/>
      <c r="G12" s="13"/>
      <c r="H12" s="23"/>
      <c r="I12" s="23"/>
      <c r="J12" s="23"/>
    </row>
    <row r="13" spans="1:15" ht="15.6" x14ac:dyDescent="0.25">
      <c r="A13" s="22" t="s">
        <v>91</v>
      </c>
    </row>
    <row r="14" spans="1:15" x14ac:dyDescent="0.25">
      <c r="A14" s="9" t="s">
        <v>4</v>
      </c>
      <c r="B14" s="9" t="s">
        <v>27</v>
      </c>
      <c r="C14" s="9" t="s">
        <v>28</v>
      </c>
      <c r="D14" s="9" t="s">
        <v>29</v>
      </c>
      <c r="E14" s="9" t="s">
        <v>30</v>
      </c>
      <c r="F14" s="11" t="s">
        <v>31</v>
      </c>
      <c r="G14" s="9" t="s">
        <v>32</v>
      </c>
      <c r="H14" s="9" t="s">
        <v>36</v>
      </c>
      <c r="I14" s="9" t="s">
        <v>38</v>
      </c>
      <c r="J14" s="9" t="s">
        <v>33</v>
      </c>
    </row>
    <row r="15" spans="1:15" x14ac:dyDescent="0.25">
      <c r="A15" s="42">
        <v>1</v>
      </c>
      <c r="B15" s="16"/>
      <c r="C15" s="40" t="s">
        <v>63</v>
      </c>
      <c r="D15" s="13"/>
      <c r="E15" s="13"/>
      <c r="F15" s="41"/>
      <c r="G15" s="23">
        <v>1</v>
      </c>
      <c r="H15" s="23">
        <f>A15*G15</f>
        <v>1</v>
      </c>
      <c r="I15" s="23">
        <f>H15*21%</f>
        <v>0.21</v>
      </c>
      <c r="J15" s="23">
        <f>H15+I15</f>
        <v>1.21</v>
      </c>
    </row>
    <row r="16" spans="1:15" x14ac:dyDescent="0.25">
      <c r="A16" s="16"/>
      <c r="B16" s="16"/>
      <c r="C16" s="40" t="s">
        <v>63</v>
      </c>
      <c r="D16" s="13"/>
      <c r="E16" s="13"/>
      <c r="F16" s="41"/>
      <c r="G16" s="23">
        <v>0</v>
      </c>
      <c r="H16" s="23">
        <f t="shared" ref="H16:H19" si="3">A16*G16</f>
        <v>0</v>
      </c>
      <c r="I16" s="23">
        <f t="shared" ref="I16:I19" si="4">H16*21%</f>
        <v>0</v>
      </c>
      <c r="J16" s="23">
        <f t="shared" ref="J16:J19" si="5">H16+I16</f>
        <v>0</v>
      </c>
    </row>
    <row r="17" spans="1:10" x14ac:dyDescent="0.25">
      <c r="A17" s="16"/>
      <c r="B17" s="16"/>
      <c r="C17" s="13" t="s">
        <v>63</v>
      </c>
      <c r="D17" s="13"/>
      <c r="E17" s="13"/>
      <c r="F17" s="41"/>
      <c r="G17" s="23">
        <v>0</v>
      </c>
      <c r="H17" s="23">
        <f t="shared" si="3"/>
        <v>0</v>
      </c>
      <c r="I17" s="23">
        <f t="shared" si="4"/>
        <v>0</v>
      </c>
      <c r="J17" s="23">
        <f t="shared" si="5"/>
        <v>0</v>
      </c>
    </row>
    <row r="18" spans="1:10" x14ac:dyDescent="0.25">
      <c r="A18" s="16"/>
      <c r="B18" s="16"/>
      <c r="C18" s="13" t="s">
        <v>63</v>
      </c>
      <c r="D18" s="13"/>
      <c r="E18" s="13"/>
      <c r="F18" s="41"/>
      <c r="G18" s="23">
        <v>0</v>
      </c>
      <c r="H18" s="23">
        <f t="shared" si="3"/>
        <v>0</v>
      </c>
      <c r="I18" s="23">
        <f t="shared" si="4"/>
        <v>0</v>
      </c>
      <c r="J18" s="23">
        <f t="shared" si="5"/>
        <v>0</v>
      </c>
    </row>
    <row r="19" spans="1:10" x14ac:dyDescent="0.25">
      <c r="A19" s="16"/>
      <c r="B19" s="16"/>
      <c r="C19" s="13" t="s">
        <v>63</v>
      </c>
      <c r="D19" s="13"/>
      <c r="E19" s="13"/>
      <c r="F19" s="41"/>
      <c r="G19" s="23">
        <v>0</v>
      </c>
      <c r="H19" s="23">
        <f t="shared" si="3"/>
        <v>0</v>
      </c>
      <c r="I19" s="23">
        <f t="shared" si="4"/>
        <v>0</v>
      </c>
      <c r="J19" s="23">
        <f t="shared" si="5"/>
        <v>0</v>
      </c>
    </row>
    <row r="20" spans="1:10" x14ac:dyDescent="0.25">
      <c r="A20" s="16"/>
      <c r="B20" s="16"/>
      <c r="C20" s="9" t="s">
        <v>92</v>
      </c>
      <c r="D20" s="9"/>
      <c r="E20" s="9"/>
      <c r="F20" s="11"/>
      <c r="G20" s="10"/>
      <c r="H20" s="10">
        <f>SUM(H15:H19)</f>
        <v>1</v>
      </c>
      <c r="I20" s="10">
        <f>SUM(I15:I19)</f>
        <v>0.21</v>
      </c>
      <c r="J20" s="10">
        <f>SUM(J15:J19)</f>
        <v>1.21</v>
      </c>
    </row>
    <row r="21" spans="1:10" x14ac:dyDescent="0.25">
      <c r="A21" s="13"/>
      <c r="B21" s="13"/>
      <c r="C21" s="13"/>
      <c r="D21" s="13"/>
      <c r="E21" s="13"/>
      <c r="F21" s="41"/>
      <c r="G21" s="13"/>
      <c r="H21" s="13"/>
      <c r="I21" s="13"/>
      <c r="J21" s="13"/>
    </row>
    <row r="22" spans="1:10" x14ac:dyDescent="0.25">
      <c r="A22" s="13"/>
      <c r="B22" s="13"/>
      <c r="C22" s="13"/>
      <c r="D22" s="13"/>
      <c r="E22" s="13"/>
      <c r="F22" s="41"/>
      <c r="G22" s="13"/>
      <c r="H22" s="13"/>
      <c r="I22" s="13"/>
      <c r="J22" s="13"/>
    </row>
    <row r="23" spans="1:10" ht="15.6" x14ac:dyDescent="0.25">
      <c r="A23" s="22" t="s">
        <v>91</v>
      </c>
    </row>
    <row r="24" spans="1:10" x14ac:dyDescent="0.25">
      <c r="A24" s="9" t="s">
        <v>4</v>
      </c>
      <c r="B24" s="9" t="s">
        <v>27</v>
      </c>
      <c r="C24" s="9" t="s">
        <v>28</v>
      </c>
      <c r="D24" s="9" t="s">
        <v>29</v>
      </c>
      <c r="E24" s="9" t="s">
        <v>30</v>
      </c>
      <c r="F24" s="11" t="s">
        <v>31</v>
      </c>
      <c r="G24" s="9" t="s">
        <v>32</v>
      </c>
      <c r="H24" s="9" t="s">
        <v>36</v>
      </c>
      <c r="I24" s="9" t="s">
        <v>38</v>
      </c>
      <c r="J24" s="9" t="s">
        <v>33</v>
      </c>
    </row>
    <row r="25" spans="1:10" x14ac:dyDescent="0.25">
      <c r="A25" s="42">
        <v>1</v>
      </c>
      <c r="B25" s="16"/>
      <c r="C25" s="40" t="s">
        <v>63</v>
      </c>
      <c r="D25" s="13"/>
      <c r="E25" s="13"/>
      <c r="F25" s="41"/>
      <c r="G25" s="23">
        <v>1</v>
      </c>
      <c r="H25" s="23">
        <f>A25*G25</f>
        <v>1</v>
      </c>
      <c r="I25" s="23">
        <f>H25*21%</f>
        <v>0.21</v>
      </c>
      <c r="J25" s="23">
        <f>H25+I25</f>
        <v>1.21</v>
      </c>
    </row>
    <row r="26" spans="1:10" x14ac:dyDescent="0.25">
      <c r="A26" s="16"/>
      <c r="B26" s="16"/>
      <c r="C26" s="40" t="s">
        <v>63</v>
      </c>
      <c r="D26" s="13"/>
      <c r="E26" s="13"/>
      <c r="F26" s="41"/>
      <c r="G26" s="23">
        <v>0</v>
      </c>
      <c r="H26" s="23">
        <f t="shared" ref="H26:H29" si="6">A26*G26</f>
        <v>0</v>
      </c>
      <c r="I26" s="23">
        <f t="shared" ref="I26:I29" si="7">H26*21%</f>
        <v>0</v>
      </c>
      <c r="J26" s="23">
        <f t="shared" ref="J26:J29" si="8">H26+I26</f>
        <v>0</v>
      </c>
    </row>
    <row r="27" spans="1:10" x14ac:dyDescent="0.25">
      <c r="A27" s="16"/>
      <c r="B27" s="16"/>
      <c r="C27" s="13" t="s">
        <v>63</v>
      </c>
      <c r="D27" s="13"/>
      <c r="E27" s="13"/>
      <c r="F27" s="41"/>
      <c r="G27" s="23">
        <v>0</v>
      </c>
      <c r="H27" s="23">
        <f t="shared" si="6"/>
        <v>0</v>
      </c>
      <c r="I27" s="23">
        <f t="shared" si="7"/>
        <v>0</v>
      </c>
      <c r="J27" s="23">
        <f t="shared" si="8"/>
        <v>0</v>
      </c>
    </row>
    <row r="28" spans="1:10" x14ac:dyDescent="0.25">
      <c r="A28" s="16"/>
      <c r="B28" s="16"/>
      <c r="C28" s="13" t="s">
        <v>63</v>
      </c>
      <c r="D28" s="13"/>
      <c r="E28" s="13"/>
      <c r="F28" s="41"/>
      <c r="G28" s="23">
        <v>0</v>
      </c>
      <c r="H28" s="23">
        <f t="shared" si="6"/>
        <v>0</v>
      </c>
      <c r="I28" s="23">
        <f t="shared" si="7"/>
        <v>0</v>
      </c>
      <c r="J28" s="23">
        <f t="shared" si="8"/>
        <v>0</v>
      </c>
    </row>
    <row r="29" spans="1:10" x14ac:dyDescent="0.25">
      <c r="A29" s="16"/>
      <c r="B29" s="16"/>
      <c r="C29" s="13" t="s">
        <v>63</v>
      </c>
      <c r="D29" s="13"/>
      <c r="E29" s="13"/>
      <c r="F29" s="41"/>
      <c r="G29" s="23">
        <v>0</v>
      </c>
      <c r="H29" s="23">
        <f t="shared" si="6"/>
        <v>0</v>
      </c>
      <c r="I29" s="23">
        <f t="shared" si="7"/>
        <v>0</v>
      </c>
      <c r="J29" s="23">
        <f t="shared" si="8"/>
        <v>0</v>
      </c>
    </row>
    <row r="30" spans="1:10" x14ac:dyDescent="0.25">
      <c r="A30" s="16"/>
      <c r="B30" s="16"/>
      <c r="C30" s="9" t="s">
        <v>92</v>
      </c>
      <c r="D30" s="9"/>
      <c r="E30" s="9"/>
      <c r="F30" s="11"/>
      <c r="G30" s="10"/>
      <c r="H30" s="10">
        <f>SUM(H25:H29)</f>
        <v>1</v>
      </c>
      <c r="I30" s="10">
        <f>SUM(I25:I29)</f>
        <v>0.21</v>
      </c>
      <c r="J30" s="10">
        <f>SUM(J25:J29)</f>
        <v>1.21</v>
      </c>
    </row>
    <row r="31" spans="1:10" x14ac:dyDescent="0.25">
      <c r="A31" s="13"/>
      <c r="B31" s="13"/>
      <c r="C31" s="13"/>
      <c r="D31" s="13"/>
      <c r="E31" s="13"/>
      <c r="F31" s="41"/>
      <c r="G31" s="13"/>
      <c r="H31" s="13"/>
      <c r="I31" s="13"/>
      <c r="J31" s="13"/>
    </row>
    <row r="32" spans="1:10" x14ac:dyDescent="0.25">
      <c r="A32" s="13"/>
      <c r="B32" s="13"/>
      <c r="C32" s="13"/>
      <c r="D32" s="13"/>
      <c r="E32" s="13"/>
      <c r="F32" s="41"/>
      <c r="G32" s="13"/>
      <c r="H32" s="13"/>
      <c r="I32" s="13"/>
      <c r="J32" s="13"/>
    </row>
    <row r="33" spans="1:10" ht="15.6" x14ac:dyDescent="0.25">
      <c r="A33" s="22" t="s">
        <v>91</v>
      </c>
    </row>
    <row r="34" spans="1:10" x14ac:dyDescent="0.25">
      <c r="A34" s="9" t="s">
        <v>4</v>
      </c>
      <c r="B34" s="9" t="s">
        <v>27</v>
      </c>
      <c r="C34" s="9" t="s">
        <v>28</v>
      </c>
      <c r="D34" s="9" t="s">
        <v>29</v>
      </c>
      <c r="E34" s="9" t="s">
        <v>30</v>
      </c>
      <c r="F34" s="11" t="s">
        <v>31</v>
      </c>
      <c r="G34" s="9" t="s">
        <v>32</v>
      </c>
      <c r="H34" s="9" t="s">
        <v>36</v>
      </c>
      <c r="I34" s="9" t="s">
        <v>38</v>
      </c>
      <c r="J34" s="9" t="s">
        <v>33</v>
      </c>
    </row>
    <row r="35" spans="1:10" x14ac:dyDescent="0.25">
      <c r="A35" s="42">
        <v>1</v>
      </c>
      <c r="B35" s="16"/>
      <c r="C35" s="40" t="s">
        <v>63</v>
      </c>
      <c r="D35" s="13"/>
      <c r="E35" s="13"/>
      <c r="F35" s="41"/>
      <c r="G35" s="23">
        <v>1</v>
      </c>
      <c r="H35" s="23">
        <f>A35*G35</f>
        <v>1</v>
      </c>
      <c r="I35" s="23">
        <f>H35*21%</f>
        <v>0.21</v>
      </c>
      <c r="J35" s="23">
        <f>H35+I35</f>
        <v>1.21</v>
      </c>
    </row>
    <row r="36" spans="1:10" x14ac:dyDescent="0.25">
      <c r="A36" s="16"/>
      <c r="B36" s="16"/>
      <c r="C36" s="40" t="s">
        <v>63</v>
      </c>
      <c r="D36" s="13"/>
      <c r="E36" s="13"/>
      <c r="F36" s="41"/>
      <c r="G36" s="23">
        <v>0</v>
      </c>
      <c r="H36" s="23">
        <f t="shared" ref="H36:H39" si="9">A36*G36</f>
        <v>0</v>
      </c>
      <c r="I36" s="23">
        <f t="shared" ref="I36:I39" si="10">H36*21%</f>
        <v>0</v>
      </c>
      <c r="J36" s="23">
        <f t="shared" ref="J36:J39" si="11">H36+I36</f>
        <v>0</v>
      </c>
    </row>
    <row r="37" spans="1:10" x14ac:dyDescent="0.25">
      <c r="A37" s="16"/>
      <c r="B37" s="16"/>
      <c r="C37" s="13" t="s">
        <v>63</v>
      </c>
      <c r="D37" s="13"/>
      <c r="E37" s="13"/>
      <c r="F37" s="41"/>
      <c r="G37" s="23">
        <v>0</v>
      </c>
      <c r="H37" s="23">
        <f t="shared" si="9"/>
        <v>0</v>
      </c>
      <c r="I37" s="23">
        <f t="shared" si="10"/>
        <v>0</v>
      </c>
      <c r="J37" s="23">
        <f t="shared" si="11"/>
        <v>0</v>
      </c>
    </row>
    <row r="38" spans="1:10" x14ac:dyDescent="0.25">
      <c r="A38" s="16"/>
      <c r="B38" s="16"/>
      <c r="C38" s="13" t="s">
        <v>63</v>
      </c>
      <c r="D38" s="13"/>
      <c r="E38" s="13"/>
      <c r="F38" s="41"/>
      <c r="G38" s="23">
        <v>0</v>
      </c>
      <c r="H38" s="23">
        <f t="shared" si="9"/>
        <v>0</v>
      </c>
      <c r="I38" s="23">
        <f t="shared" si="10"/>
        <v>0</v>
      </c>
      <c r="J38" s="23">
        <f t="shared" si="11"/>
        <v>0</v>
      </c>
    </row>
    <row r="39" spans="1:10" x14ac:dyDescent="0.25">
      <c r="A39" s="16"/>
      <c r="B39" s="16"/>
      <c r="C39" s="13" t="s">
        <v>63</v>
      </c>
      <c r="D39" s="13"/>
      <c r="E39" s="13"/>
      <c r="F39" s="41"/>
      <c r="G39" s="23">
        <v>0</v>
      </c>
      <c r="H39" s="23">
        <f t="shared" si="9"/>
        <v>0</v>
      </c>
      <c r="I39" s="23">
        <f t="shared" si="10"/>
        <v>0</v>
      </c>
      <c r="J39" s="23">
        <f t="shared" si="11"/>
        <v>0</v>
      </c>
    </row>
    <row r="40" spans="1:10" x14ac:dyDescent="0.25">
      <c r="A40" s="16"/>
      <c r="B40" s="16"/>
      <c r="C40" s="9" t="s">
        <v>40</v>
      </c>
      <c r="D40" s="9"/>
      <c r="E40" s="9"/>
      <c r="F40" s="11"/>
      <c r="G40" s="10"/>
      <c r="H40" s="10">
        <f>SUM(H35:H39)</f>
        <v>1</v>
      </c>
      <c r="I40" s="10">
        <f>SUM(I35:I39)</f>
        <v>0.21</v>
      </c>
      <c r="J40" s="10">
        <f>SUM(J35:J39)</f>
        <v>1.21</v>
      </c>
    </row>
    <row r="41" spans="1:10" x14ac:dyDescent="0.25">
      <c r="A41" s="12"/>
      <c r="B41" s="16"/>
      <c r="C41" s="13"/>
      <c r="D41" s="13"/>
      <c r="E41" s="13"/>
      <c r="F41" s="41"/>
      <c r="G41" s="23"/>
      <c r="H41" s="23"/>
      <c r="I41" s="23"/>
      <c r="J41" s="23"/>
    </row>
    <row r="43" spans="1:10" ht="15.6" x14ac:dyDescent="0.25">
      <c r="A43" s="22" t="s">
        <v>91</v>
      </c>
    </row>
    <row r="44" spans="1:10" x14ac:dyDescent="0.25">
      <c r="A44" s="9" t="s">
        <v>4</v>
      </c>
      <c r="B44" s="9" t="s">
        <v>27</v>
      </c>
      <c r="C44" s="9" t="s">
        <v>28</v>
      </c>
      <c r="D44" s="9" t="s">
        <v>29</v>
      </c>
      <c r="E44" s="9" t="s">
        <v>30</v>
      </c>
      <c r="F44" s="11" t="s">
        <v>31</v>
      </c>
      <c r="G44" s="9" t="s">
        <v>32</v>
      </c>
      <c r="H44" s="9" t="s">
        <v>36</v>
      </c>
      <c r="I44" s="9" t="s">
        <v>38</v>
      </c>
      <c r="J44" s="9" t="s">
        <v>33</v>
      </c>
    </row>
    <row r="45" spans="1:10" x14ac:dyDescent="0.25">
      <c r="A45" s="12">
        <v>1</v>
      </c>
      <c r="B45" s="16"/>
      <c r="C45" s="40" t="s">
        <v>63</v>
      </c>
      <c r="D45" s="13"/>
      <c r="E45" s="13"/>
      <c r="F45" s="41"/>
      <c r="G45" s="23">
        <v>1</v>
      </c>
      <c r="H45" s="23">
        <f>A45*G45</f>
        <v>1</v>
      </c>
      <c r="I45" s="23">
        <f>H45*21%</f>
        <v>0.21</v>
      </c>
      <c r="J45" s="23">
        <f>H45+I45</f>
        <v>1.21</v>
      </c>
    </row>
    <row r="46" spans="1:10" x14ac:dyDescent="0.25">
      <c r="A46" s="13"/>
      <c r="B46" s="13"/>
      <c r="C46" s="40" t="s">
        <v>63</v>
      </c>
      <c r="D46" s="13"/>
      <c r="E46" s="13"/>
      <c r="F46" s="41"/>
      <c r="G46" s="23">
        <v>0</v>
      </c>
      <c r="H46" s="23">
        <f t="shared" ref="H46:H49" si="12">A46*G46</f>
        <v>0</v>
      </c>
      <c r="I46" s="23">
        <f t="shared" ref="I46:I49" si="13">H46*21%</f>
        <v>0</v>
      </c>
      <c r="J46" s="23">
        <f t="shared" ref="J46:J49" si="14">H46+I46</f>
        <v>0</v>
      </c>
    </row>
    <row r="47" spans="1:10" x14ac:dyDescent="0.25">
      <c r="A47" s="13"/>
      <c r="B47" s="13"/>
      <c r="C47" s="13" t="s">
        <v>63</v>
      </c>
      <c r="D47" s="13"/>
      <c r="E47" s="13"/>
      <c r="F47" s="41"/>
      <c r="G47" s="23">
        <v>0</v>
      </c>
      <c r="H47" s="23">
        <f t="shared" si="12"/>
        <v>0</v>
      </c>
      <c r="I47" s="23">
        <f t="shared" si="13"/>
        <v>0</v>
      </c>
      <c r="J47" s="23">
        <f t="shared" si="14"/>
        <v>0</v>
      </c>
    </row>
    <row r="48" spans="1:10" x14ac:dyDescent="0.25">
      <c r="A48" s="13"/>
      <c r="B48" s="13"/>
      <c r="C48" s="13" t="s">
        <v>63</v>
      </c>
      <c r="D48" s="13"/>
      <c r="E48" s="13"/>
      <c r="F48" s="41"/>
      <c r="G48" s="23">
        <v>0</v>
      </c>
      <c r="H48" s="23">
        <f t="shared" si="12"/>
        <v>0</v>
      </c>
      <c r="I48" s="23">
        <f t="shared" si="13"/>
        <v>0</v>
      </c>
      <c r="J48" s="23">
        <f t="shared" si="14"/>
        <v>0</v>
      </c>
    </row>
    <row r="49" spans="1:10" x14ac:dyDescent="0.25">
      <c r="A49" s="13"/>
      <c r="B49" s="13"/>
      <c r="C49" s="13" t="s">
        <v>63</v>
      </c>
      <c r="D49" s="13"/>
      <c r="E49" s="13"/>
      <c r="F49" s="41"/>
      <c r="G49" s="23">
        <v>0</v>
      </c>
      <c r="H49" s="23">
        <f t="shared" si="12"/>
        <v>0</v>
      </c>
      <c r="I49" s="23">
        <f t="shared" si="13"/>
        <v>0</v>
      </c>
      <c r="J49" s="23">
        <f t="shared" si="14"/>
        <v>0</v>
      </c>
    </row>
    <row r="50" spans="1:10" x14ac:dyDescent="0.25">
      <c r="A50" s="13"/>
      <c r="B50" s="13"/>
      <c r="C50" s="9" t="s">
        <v>92</v>
      </c>
      <c r="D50" s="9"/>
      <c r="E50" s="9"/>
      <c r="F50" s="11"/>
      <c r="G50" s="10"/>
      <c r="H50" s="10">
        <f>SUM(H45:H49)</f>
        <v>1</v>
      </c>
      <c r="I50" s="10">
        <f>SUM(I45:I49)</f>
        <v>0.21</v>
      </c>
      <c r="J50" s="10">
        <f>SUM(J45:J49)</f>
        <v>1.21</v>
      </c>
    </row>
  </sheetData>
  <pageMargins left="0.7" right="0.7" top="0.75" bottom="0.75" header="0.3" footer="0.3"/>
  <pageSetup paperSize="9" orientation="landscape" r:id="rId1"/>
  <headerFooter>
    <oddHeader>&amp;RBESTELLIJST HARDE MATERIALEN | &lt;&lt;naam klant&gt;&gt;&gt;
versie &lt;&lt;&gt;&gt; | &lt;&lt;datum&gt;&gt;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F0E90-1A00-4FF6-8E34-BB8FB916E479}">
  <dimension ref="A2:J61"/>
  <sheetViews>
    <sheetView view="pageLayout" zoomScaleNormal="140" workbookViewId="0">
      <selection activeCell="A2" sqref="A2"/>
    </sheetView>
  </sheetViews>
  <sheetFormatPr defaultRowHeight="13.2" x14ac:dyDescent="0.25"/>
  <cols>
    <col min="1" max="2" width="8.88671875" style="20"/>
    <col min="3" max="3" width="31.21875" style="20" customWidth="1"/>
    <col min="4" max="4" width="9.88671875" style="21" customWidth="1"/>
    <col min="5" max="5" width="14.6640625" style="20" customWidth="1"/>
    <col min="6" max="6" width="23" style="20" customWidth="1"/>
    <col min="7" max="16384" width="8.88671875" style="20"/>
  </cols>
  <sheetData>
    <row r="2" spans="1:10" ht="15.6" x14ac:dyDescent="0.25">
      <c r="A2" s="19" t="s">
        <v>41</v>
      </c>
    </row>
    <row r="3" spans="1:10" ht="15.6" x14ac:dyDescent="0.25">
      <c r="A3" s="19"/>
    </row>
    <row r="4" spans="1:10" ht="15.6" x14ac:dyDescent="0.25">
      <c r="A4" s="22" t="s">
        <v>42</v>
      </c>
    </row>
    <row r="5" spans="1:10" x14ac:dyDescent="0.25">
      <c r="A5" s="9" t="s">
        <v>4</v>
      </c>
      <c r="B5" s="9" t="s">
        <v>27</v>
      </c>
      <c r="C5" s="9" t="s">
        <v>28</v>
      </c>
      <c r="D5" s="18" t="s">
        <v>29</v>
      </c>
      <c r="E5" s="9" t="s">
        <v>30</v>
      </c>
      <c r="F5" s="9" t="s">
        <v>31</v>
      </c>
      <c r="G5" s="9" t="s">
        <v>32</v>
      </c>
      <c r="H5" s="9" t="s">
        <v>36</v>
      </c>
      <c r="I5" s="9" t="s">
        <v>48</v>
      </c>
      <c r="J5" s="9" t="s">
        <v>33</v>
      </c>
    </row>
    <row r="6" spans="1:10" x14ac:dyDescent="0.25">
      <c r="A6" s="14">
        <v>1</v>
      </c>
      <c r="B6" s="16" t="s">
        <v>34</v>
      </c>
      <c r="C6" s="13" t="s">
        <v>64</v>
      </c>
      <c r="D6" s="17" t="s">
        <v>66</v>
      </c>
      <c r="E6" s="13" t="s">
        <v>67</v>
      </c>
      <c r="F6" s="13"/>
      <c r="G6" s="23">
        <v>1</v>
      </c>
      <c r="H6" s="23">
        <f>A6*G6</f>
        <v>1</v>
      </c>
      <c r="I6" s="23">
        <f>H6*9%</f>
        <v>0.09</v>
      </c>
      <c r="J6" s="23">
        <f>H6+I6</f>
        <v>1.0900000000000001</v>
      </c>
    </row>
    <row r="7" spans="1:10" x14ac:dyDescent="0.25">
      <c r="A7" s="14">
        <v>1</v>
      </c>
      <c r="B7" s="16" t="s">
        <v>34</v>
      </c>
      <c r="C7" s="13" t="s">
        <v>65</v>
      </c>
      <c r="D7" s="17" t="s">
        <v>66</v>
      </c>
      <c r="E7" s="13" t="s">
        <v>67</v>
      </c>
      <c r="F7" s="13"/>
      <c r="G7" s="23">
        <v>0</v>
      </c>
      <c r="H7" s="23">
        <f t="shared" ref="H7:H10" si="0">A7*G7</f>
        <v>0</v>
      </c>
      <c r="I7" s="23">
        <f t="shared" ref="I7:I10" si="1">H7*9%</f>
        <v>0</v>
      </c>
      <c r="J7" s="23">
        <f t="shared" ref="J7:J10" si="2">H7+I7</f>
        <v>0</v>
      </c>
    </row>
    <row r="8" spans="1:10" x14ac:dyDescent="0.25">
      <c r="A8" s="14"/>
      <c r="B8" s="16"/>
      <c r="C8" s="13" t="s">
        <v>63</v>
      </c>
      <c r="D8" s="17"/>
      <c r="E8" s="13"/>
      <c r="F8" s="13"/>
      <c r="G8" s="23">
        <v>0</v>
      </c>
      <c r="H8" s="23">
        <f t="shared" si="0"/>
        <v>0</v>
      </c>
      <c r="I8" s="23">
        <f t="shared" si="1"/>
        <v>0</v>
      </c>
      <c r="J8" s="23">
        <f t="shared" si="2"/>
        <v>0</v>
      </c>
    </row>
    <row r="9" spans="1:10" x14ac:dyDescent="0.25">
      <c r="A9" s="14"/>
      <c r="B9" s="16"/>
      <c r="C9" s="13" t="s">
        <v>63</v>
      </c>
      <c r="D9" s="17"/>
      <c r="E9" s="13"/>
      <c r="F9" s="13"/>
      <c r="G9" s="23">
        <v>0</v>
      </c>
      <c r="H9" s="23">
        <f t="shared" si="0"/>
        <v>0</v>
      </c>
      <c r="I9" s="23">
        <f t="shared" si="1"/>
        <v>0</v>
      </c>
      <c r="J9" s="23">
        <f t="shared" si="2"/>
        <v>0</v>
      </c>
    </row>
    <row r="10" spans="1:10" x14ac:dyDescent="0.25">
      <c r="A10" s="14"/>
      <c r="B10" s="16"/>
      <c r="C10" s="13" t="s">
        <v>63</v>
      </c>
      <c r="D10" s="17"/>
      <c r="E10" s="13"/>
      <c r="F10" s="13"/>
      <c r="G10" s="23">
        <v>0</v>
      </c>
      <c r="H10" s="23">
        <f t="shared" si="0"/>
        <v>0</v>
      </c>
      <c r="I10" s="23">
        <f t="shared" si="1"/>
        <v>0</v>
      </c>
      <c r="J10" s="23">
        <f t="shared" si="2"/>
        <v>0</v>
      </c>
    </row>
    <row r="11" spans="1:10" x14ac:dyDescent="0.25">
      <c r="A11" s="15">
        <f>SUM(A6:A10)</f>
        <v>2</v>
      </c>
      <c r="B11" s="43" t="s">
        <v>34</v>
      </c>
      <c r="C11" s="9" t="s">
        <v>49</v>
      </c>
      <c r="D11" s="18"/>
      <c r="E11" s="9"/>
      <c r="F11" s="9"/>
      <c r="G11" s="10"/>
      <c r="H11" s="10">
        <f>SUM(H6:H10)</f>
        <v>1</v>
      </c>
      <c r="I11" s="10">
        <f>SUM(I6:I10)</f>
        <v>0.09</v>
      </c>
      <c r="J11" s="10">
        <f>SUM(J6:J10)</f>
        <v>1.0900000000000001</v>
      </c>
    </row>
    <row r="12" spans="1:10" x14ac:dyDescent="0.25">
      <c r="A12" s="13"/>
      <c r="B12" s="13"/>
      <c r="C12" s="13"/>
      <c r="D12" s="24"/>
      <c r="E12" s="13"/>
      <c r="F12" s="13"/>
      <c r="G12" s="13"/>
      <c r="H12" s="23"/>
      <c r="I12" s="23"/>
      <c r="J12" s="23"/>
    </row>
    <row r="13" spans="1:10" x14ac:dyDescent="0.25">
      <c r="A13" s="13"/>
      <c r="B13" s="13"/>
      <c r="C13" s="13"/>
      <c r="D13" s="24"/>
      <c r="E13" s="13"/>
      <c r="F13" s="13"/>
      <c r="G13" s="13"/>
      <c r="H13" s="23"/>
      <c r="I13" s="23"/>
      <c r="J13" s="23"/>
    </row>
    <row r="14" spans="1:10" ht="15.6" x14ac:dyDescent="0.25">
      <c r="A14" s="22" t="s">
        <v>43</v>
      </c>
    </row>
    <row r="15" spans="1:10" x14ac:dyDescent="0.25">
      <c r="A15" s="9" t="s">
        <v>4</v>
      </c>
      <c r="B15" s="9" t="s">
        <v>27</v>
      </c>
      <c r="C15" s="9" t="s">
        <v>28</v>
      </c>
      <c r="D15" s="18" t="s">
        <v>29</v>
      </c>
      <c r="E15" s="9" t="s">
        <v>30</v>
      </c>
      <c r="F15" s="9" t="s">
        <v>31</v>
      </c>
      <c r="G15" s="9" t="s">
        <v>32</v>
      </c>
      <c r="H15" s="9" t="s">
        <v>36</v>
      </c>
      <c r="I15" s="9" t="s">
        <v>48</v>
      </c>
      <c r="J15" s="9" t="s">
        <v>33</v>
      </c>
    </row>
    <row r="16" spans="1:10" x14ac:dyDescent="0.25">
      <c r="A16" s="14">
        <v>30</v>
      </c>
      <c r="B16" s="16" t="s">
        <v>34</v>
      </c>
      <c r="C16" s="13" t="s">
        <v>69</v>
      </c>
      <c r="D16" s="24" t="s">
        <v>70</v>
      </c>
      <c r="E16" s="13" t="s">
        <v>71</v>
      </c>
      <c r="F16" s="13"/>
      <c r="G16" s="23">
        <v>1</v>
      </c>
      <c r="H16" s="23">
        <f>A16*G16</f>
        <v>30</v>
      </c>
      <c r="I16" s="23">
        <f>H16*9%</f>
        <v>2.6999999999999997</v>
      </c>
      <c r="J16" s="23">
        <f>H16+I16</f>
        <v>32.700000000000003</v>
      </c>
    </row>
    <row r="17" spans="1:10" x14ac:dyDescent="0.25">
      <c r="A17" s="16"/>
      <c r="B17" s="16"/>
      <c r="C17" s="13" t="s">
        <v>63</v>
      </c>
      <c r="D17" s="24"/>
      <c r="E17" s="13"/>
      <c r="F17" s="13"/>
      <c r="G17" s="23">
        <v>0</v>
      </c>
      <c r="H17" s="23">
        <f t="shared" ref="H17:H20" si="3">A17*G17</f>
        <v>0</v>
      </c>
      <c r="I17" s="23">
        <f t="shared" ref="I17:I20" si="4">H17*9%</f>
        <v>0</v>
      </c>
      <c r="J17" s="23">
        <f t="shared" ref="J17:J20" si="5">H17+I17</f>
        <v>0</v>
      </c>
    </row>
    <row r="18" spans="1:10" x14ac:dyDescent="0.25">
      <c r="A18" s="16"/>
      <c r="B18" s="16"/>
      <c r="C18" s="13" t="s">
        <v>63</v>
      </c>
      <c r="D18" s="24"/>
      <c r="E18" s="13"/>
      <c r="F18" s="13"/>
      <c r="G18" s="23">
        <v>0</v>
      </c>
      <c r="H18" s="23">
        <f t="shared" si="3"/>
        <v>0</v>
      </c>
      <c r="I18" s="23">
        <f t="shared" si="4"/>
        <v>0</v>
      </c>
      <c r="J18" s="23">
        <f t="shared" si="5"/>
        <v>0</v>
      </c>
    </row>
    <row r="19" spans="1:10" x14ac:dyDescent="0.25">
      <c r="A19" s="16"/>
      <c r="B19" s="16"/>
      <c r="C19" s="13" t="s">
        <v>63</v>
      </c>
      <c r="D19" s="24"/>
      <c r="E19" s="13"/>
      <c r="F19" s="13"/>
      <c r="G19" s="23">
        <v>0</v>
      </c>
      <c r="H19" s="23">
        <f t="shared" si="3"/>
        <v>0</v>
      </c>
      <c r="I19" s="23">
        <f t="shared" si="4"/>
        <v>0</v>
      </c>
      <c r="J19" s="23">
        <f t="shared" si="5"/>
        <v>0</v>
      </c>
    </row>
    <row r="20" spans="1:10" x14ac:dyDescent="0.25">
      <c r="A20" s="16"/>
      <c r="B20" s="16"/>
      <c r="C20" s="13" t="s">
        <v>63</v>
      </c>
      <c r="D20" s="24"/>
      <c r="E20" s="13"/>
      <c r="F20" s="13"/>
      <c r="G20" s="23">
        <v>0</v>
      </c>
      <c r="H20" s="23">
        <f t="shared" si="3"/>
        <v>0</v>
      </c>
      <c r="I20" s="23">
        <f t="shared" si="4"/>
        <v>0</v>
      </c>
      <c r="J20" s="23">
        <f t="shared" si="5"/>
        <v>0</v>
      </c>
    </row>
    <row r="21" spans="1:10" x14ac:dyDescent="0.25">
      <c r="A21" s="15">
        <f>SUM(A16:A20)</f>
        <v>30</v>
      </c>
      <c r="B21" s="43" t="s">
        <v>34</v>
      </c>
      <c r="C21" s="9" t="s">
        <v>50</v>
      </c>
      <c r="D21" s="18"/>
      <c r="E21" s="9"/>
      <c r="F21" s="9"/>
      <c r="G21" s="10"/>
      <c r="H21" s="10">
        <f>SUM(H16:H20)</f>
        <v>30</v>
      </c>
      <c r="I21" s="10">
        <f>SUM(I16:I20)</f>
        <v>2.6999999999999997</v>
      </c>
      <c r="J21" s="10">
        <f>SUM(J16:J20)</f>
        <v>32.700000000000003</v>
      </c>
    </row>
    <row r="22" spans="1:10" x14ac:dyDescent="0.25">
      <c r="A22" s="13"/>
      <c r="B22" s="13"/>
      <c r="C22" s="13"/>
      <c r="D22" s="24"/>
      <c r="E22" s="13"/>
      <c r="F22" s="13"/>
      <c r="G22" s="13"/>
      <c r="H22" s="23"/>
      <c r="I22" s="23"/>
      <c r="J22" s="23"/>
    </row>
    <row r="23" spans="1:10" x14ac:dyDescent="0.25">
      <c r="A23" s="13"/>
      <c r="B23" s="13"/>
      <c r="C23" s="13"/>
      <c r="D23" s="24"/>
      <c r="E23" s="13"/>
      <c r="F23" s="13"/>
      <c r="G23" s="13"/>
      <c r="H23" s="13"/>
      <c r="I23" s="13"/>
      <c r="J23" s="13"/>
    </row>
    <row r="24" spans="1:10" ht="15.6" x14ac:dyDescent="0.25">
      <c r="A24" s="22" t="s">
        <v>44</v>
      </c>
    </row>
    <row r="25" spans="1:10" x14ac:dyDescent="0.25">
      <c r="A25" s="9" t="s">
        <v>4</v>
      </c>
      <c r="B25" s="9" t="s">
        <v>27</v>
      </c>
      <c r="C25" s="9" t="s">
        <v>28</v>
      </c>
      <c r="D25" s="18" t="s">
        <v>29</v>
      </c>
      <c r="E25" s="9" t="s">
        <v>30</v>
      </c>
      <c r="F25" s="9" t="s">
        <v>31</v>
      </c>
      <c r="G25" s="9" t="s">
        <v>32</v>
      </c>
      <c r="H25" s="9" t="s">
        <v>36</v>
      </c>
      <c r="I25" s="9" t="s">
        <v>48</v>
      </c>
      <c r="J25" s="9" t="s">
        <v>33</v>
      </c>
    </row>
    <row r="26" spans="1:10" x14ac:dyDescent="0.25">
      <c r="A26" s="14">
        <v>1</v>
      </c>
      <c r="B26" s="16" t="s">
        <v>34</v>
      </c>
      <c r="C26" s="13" t="s">
        <v>72</v>
      </c>
      <c r="D26" s="24" t="s">
        <v>70</v>
      </c>
      <c r="E26" s="13" t="s">
        <v>74</v>
      </c>
      <c r="F26" s="13"/>
      <c r="G26" s="23">
        <v>1</v>
      </c>
      <c r="H26" s="23">
        <f>A26*G26</f>
        <v>1</v>
      </c>
      <c r="I26" s="23">
        <f>H26*9%</f>
        <v>0.09</v>
      </c>
      <c r="J26" s="23">
        <f>H26+I26</f>
        <v>1.0900000000000001</v>
      </c>
    </row>
    <row r="27" spans="1:10" x14ac:dyDescent="0.25">
      <c r="A27" s="14">
        <v>1</v>
      </c>
      <c r="B27" s="16" t="s">
        <v>34</v>
      </c>
      <c r="C27" s="13" t="s">
        <v>73</v>
      </c>
      <c r="D27" s="24" t="s">
        <v>76</v>
      </c>
      <c r="E27" s="13" t="s">
        <v>75</v>
      </c>
      <c r="F27" s="13"/>
      <c r="G27" s="23">
        <v>0</v>
      </c>
      <c r="H27" s="23">
        <f t="shared" ref="H27:H30" si="6">A27*G27</f>
        <v>0</v>
      </c>
      <c r="I27" s="23">
        <f t="shared" ref="I27:I30" si="7">H27*9%</f>
        <v>0</v>
      </c>
      <c r="J27" s="23">
        <f t="shared" ref="J27:J30" si="8">H27+I27</f>
        <v>0</v>
      </c>
    </row>
    <row r="28" spans="1:10" x14ac:dyDescent="0.25">
      <c r="A28" s="14"/>
      <c r="B28" s="16"/>
      <c r="C28" s="13" t="s">
        <v>63</v>
      </c>
      <c r="D28" s="24"/>
      <c r="E28" s="13"/>
      <c r="F28" s="13"/>
      <c r="G28" s="23">
        <v>0</v>
      </c>
      <c r="H28" s="23">
        <f t="shared" si="6"/>
        <v>0</v>
      </c>
      <c r="I28" s="23">
        <f t="shared" si="7"/>
        <v>0</v>
      </c>
      <c r="J28" s="23">
        <f t="shared" si="8"/>
        <v>0</v>
      </c>
    </row>
    <row r="29" spans="1:10" x14ac:dyDescent="0.25">
      <c r="A29" s="14"/>
      <c r="B29" s="16"/>
      <c r="C29" s="13" t="s">
        <v>63</v>
      </c>
      <c r="D29" s="24"/>
      <c r="E29" s="13"/>
      <c r="F29" s="13"/>
      <c r="G29" s="23">
        <v>0</v>
      </c>
      <c r="H29" s="23">
        <f t="shared" si="6"/>
        <v>0</v>
      </c>
      <c r="I29" s="23">
        <f t="shared" si="7"/>
        <v>0</v>
      </c>
      <c r="J29" s="23">
        <f t="shared" si="8"/>
        <v>0</v>
      </c>
    </row>
    <row r="30" spans="1:10" x14ac:dyDescent="0.25">
      <c r="A30" s="14"/>
      <c r="B30" s="16"/>
      <c r="C30" s="13" t="s">
        <v>63</v>
      </c>
      <c r="D30" s="24"/>
      <c r="E30" s="13"/>
      <c r="F30" s="13"/>
      <c r="G30" s="23">
        <v>0</v>
      </c>
      <c r="H30" s="23">
        <f t="shared" si="6"/>
        <v>0</v>
      </c>
      <c r="I30" s="23">
        <f t="shared" si="7"/>
        <v>0</v>
      </c>
      <c r="J30" s="23">
        <f t="shared" si="8"/>
        <v>0</v>
      </c>
    </row>
    <row r="31" spans="1:10" x14ac:dyDescent="0.25">
      <c r="A31" s="15">
        <f>SUM(A16:A20)</f>
        <v>30</v>
      </c>
      <c r="B31" s="43" t="s">
        <v>34</v>
      </c>
      <c r="C31" s="9" t="s">
        <v>51</v>
      </c>
      <c r="D31" s="18"/>
      <c r="E31" s="9"/>
      <c r="F31" s="9"/>
      <c r="G31" s="10"/>
      <c r="H31" s="10">
        <f>SUM(H26:H30)</f>
        <v>1</v>
      </c>
      <c r="I31" s="10">
        <f>SUM(I26:I30)</f>
        <v>0.09</v>
      </c>
      <c r="J31" s="10">
        <f>SUM(J26:J30)</f>
        <v>1.0900000000000001</v>
      </c>
    </row>
    <row r="32" spans="1:10" x14ac:dyDescent="0.25">
      <c r="A32" s="13"/>
      <c r="B32" s="13"/>
      <c r="C32" s="13"/>
      <c r="D32" s="24"/>
      <c r="E32" s="13"/>
      <c r="F32" s="13"/>
      <c r="G32" s="13"/>
      <c r="H32" s="13"/>
      <c r="I32" s="13"/>
      <c r="J32" s="13"/>
    </row>
    <row r="33" spans="1:10" x14ac:dyDescent="0.25">
      <c r="A33" s="13"/>
      <c r="B33" s="13"/>
      <c r="C33" s="13"/>
      <c r="D33" s="24"/>
      <c r="E33" s="13"/>
      <c r="F33" s="13"/>
      <c r="G33" s="13"/>
      <c r="H33" s="13"/>
      <c r="I33" s="13"/>
      <c r="J33" s="13"/>
    </row>
    <row r="34" spans="1:10" ht="15.6" x14ac:dyDescent="0.25">
      <c r="A34" s="22" t="s">
        <v>45</v>
      </c>
    </row>
    <row r="35" spans="1:10" x14ac:dyDescent="0.25">
      <c r="A35" s="9" t="s">
        <v>4</v>
      </c>
      <c r="B35" s="9" t="s">
        <v>27</v>
      </c>
      <c r="C35" s="9" t="s">
        <v>28</v>
      </c>
      <c r="D35" s="18" t="s">
        <v>29</v>
      </c>
      <c r="E35" s="9" t="s">
        <v>30</v>
      </c>
      <c r="F35" s="9" t="s">
        <v>31</v>
      </c>
      <c r="G35" s="9" t="s">
        <v>32</v>
      </c>
      <c r="H35" s="9" t="s">
        <v>36</v>
      </c>
      <c r="I35" s="9" t="s">
        <v>48</v>
      </c>
      <c r="J35" s="9" t="s">
        <v>33</v>
      </c>
    </row>
    <row r="36" spans="1:10" x14ac:dyDescent="0.25">
      <c r="A36" s="14">
        <v>1</v>
      </c>
      <c r="B36" s="14" t="s">
        <v>34</v>
      </c>
      <c r="C36" s="13" t="s">
        <v>77</v>
      </c>
      <c r="D36" s="24" t="s">
        <v>80</v>
      </c>
      <c r="E36" s="13" t="s">
        <v>79</v>
      </c>
      <c r="F36" s="13"/>
      <c r="G36" s="23">
        <v>1</v>
      </c>
      <c r="H36" s="23">
        <f>A36*G36</f>
        <v>1</v>
      </c>
      <c r="I36" s="23">
        <f>H36*9%</f>
        <v>0.09</v>
      </c>
      <c r="J36" s="23">
        <f>H36+I36</f>
        <v>1.0900000000000001</v>
      </c>
    </row>
    <row r="37" spans="1:10" x14ac:dyDescent="0.25">
      <c r="A37" s="14">
        <v>1</v>
      </c>
      <c r="B37" s="14" t="s">
        <v>34</v>
      </c>
      <c r="C37" s="13" t="s">
        <v>78</v>
      </c>
      <c r="D37" s="24" t="s">
        <v>70</v>
      </c>
      <c r="E37" s="13" t="s">
        <v>68</v>
      </c>
      <c r="F37" s="13"/>
      <c r="G37" s="23">
        <v>0</v>
      </c>
      <c r="H37" s="23">
        <f t="shared" ref="H37:H40" si="9">A37*G37</f>
        <v>0</v>
      </c>
      <c r="I37" s="23">
        <f t="shared" ref="I37:I40" si="10">H37*9%</f>
        <v>0</v>
      </c>
      <c r="J37" s="23">
        <f t="shared" ref="J37:J40" si="11">H37+I37</f>
        <v>0</v>
      </c>
    </row>
    <row r="38" spans="1:10" x14ac:dyDescent="0.25">
      <c r="A38" s="14"/>
      <c r="B38" s="14"/>
      <c r="C38" s="13" t="s">
        <v>63</v>
      </c>
      <c r="D38" s="24"/>
      <c r="E38" s="13"/>
      <c r="F38" s="13"/>
      <c r="G38" s="23">
        <v>0</v>
      </c>
      <c r="H38" s="23">
        <f t="shared" si="9"/>
        <v>0</v>
      </c>
      <c r="I38" s="23">
        <f t="shared" si="10"/>
        <v>0</v>
      </c>
      <c r="J38" s="23">
        <f t="shared" si="11"/>
        <v>0</v>
      </c>
    </row>
    <row r="39" spans="1:10" x14ac:dyDescent="0.25">
      <c r="A39" s="14"/>
      <c r="B39" s="14"/>
      <c r="C39" s="13" t="s">
        <v>63</v>
      </c>
      <c r="D39" s="24"/>
      <c r="E39" s="13"/>
      <c r="F39" s="13"/>
      <c r="G39" s="23">
        <v>0</v>
      </c>
      <c r="H39" s="23">
        <f t="shared" si="9"/>
        <v>0</v>
      </c>
      <c r="I39" s="23">
        <f t="shared" si="10"/>
        <v>0</v>
      </c>
      <c r="J39" s="23">
        <f t="shared" si="11"/>
        <v>0</v>
      </c>
    </row>
    <row r="40" spans="1:10" x14ac:dyDescent="0.25">
      <c r="A40" s="14"/>
      <c r="B40" s="14"/>
      <c r="C40" s="13" t="s">
        <v>63</v>
      </c>
      <c r="D40" s="24"/>
      <c r="E40" s="13"/>
      <c r="F40" s="13"/>
      <c r="G40" s="23">
        <v>0</v>
      </c>
      <c r="H40" s="23">
        <f t="shared" si="9"/>
        <v>0</v>
      </c>
      <c r="I40" s="23">
        <f t="shared" si="10"/>
        <v>0</v>
      </c>
      <c r="J40" s="23">
        <f t="shared" si="11"/>
        <v>0</v>
      </c>
    </row>
    <row r="41" spans="1:10" x14ac:dyDescent="0.25">
      <c r="A41" s="15">
        <f>SUM(A36:A40)</f>
        <v>2</v>
      </c>
      <c r="B41" s="15" t="s">
        <v>34</v>
      </c>
      <c r="C41" s="9" t="s">
        <v>52</v>
      </c>
      <c r="D41" s="18"/>
      <c r="E41" s="9"/>
      <c r="F41" s="9"/>
      <c r="G41" s="10"/>
      <c r="H41" s="10">
        <f>SUM(H36:H40)</f>
        <v>1</v>
      </c>
      <c r="I41" s="10">
        <f>SUM(I36:I40)</f>
        <v>0.09</v>
      </c>
      <c r="J41" s="10">
        <f>SUM(J36:J40)</f>
        <v>1.0900000000000001</v>
      </c>
    </row>
    <row r="42" spans="1:10" x14ac:dyDescent="0.25">
      <c r="A42" s="12"/>
      <c r="B42" s="16"/>
      <c r="C42" s="13"/>
      <c r="D42" s="24"/>
      <c r="E42" s="13"/>
      <c r="F42" s="13"/>
      <c r="G42" s="23"/>
      <c r="H42" s="23"/>
      <c r="I42" s="23"/>
      <c r="J42" s="23"/>
    </row>
    <row r="44" spans="1:10" ht="15.6" x14ac:dyDescent="0.25">
      <c r="A44" s="22" t="s">
        <v>46</v>
      </c>
    </row>
    <row r="45" spans="1:10" x14ac:dyDescent="0.25">
      <c r="A45" s="9" t="s">
        <v>4</v>
      </c>
      <c r="B45" s="9" t="s">
        <v>27</v>
      </c>
      <c r="C45" s="9" t="s">
        <v>28</v>
      </c>
      <c r="D45" s="18" t="s">
        <v>29</v>
      </c>
      <c r="E45" s="9" t="s">
        <v>30</v>
      </c>
      <c r="F45" s="9" t="s">
        <v>31</v>
      </c>
      <c r="G45" s="9" t="s">
        <v>32</v>
      </c>
      <c r="H45" s="9" t="s">
        <v>36</v>
      </c>
      <c r="I45" s="9" t="s">
        <v>48</v>
      </c>
      <c r="J45" s="9" t="s">
        <v>33</v>
      </c>
    </row>
    <row r="46" spans="1:10" x14ac:dyDescent="0.25">
      <c r="A46" s="14">
        <v>1</v>
      </c>
      <c r="B46" s="16"/>
      <c r="C46" s="13" t="s">
        <v>63</v>
      </c>
      <c r="D46" s="24"/>
      <c r="E46" s="13"/>
      <c r="F46" s="13"/>
      <c r="G46" s="23">
        <v>1</v>
      </c>
      <c r="H46" s="23">
        <f>A46*G46</f>
        <v>1</v>
      </c>
      <c r="I46" s="23">
        <f>H46*9%</f>
        <v>0.09</v>
      </c>
      <c r="J46" s="23">
        <f>H46+I46</f>
        <v>1.0900000000000001</v>
      </c>
    </row>
    <row r="47" spans="1:10" x14ac:dyDescent="0.25">
      <c r="A47" s="14"/>
      <c r="B47" s="16"/>
      <c r="C47" s="13" t="s">
        <v>63</v>
      </c>
      <c r="D47" s="24"/>
      <c r="E47" s="13"/>
      <c r="F47" s="13"/>
      <c r="G47" s="23">
        <v>0</v>
      </c>
      <c r="H47" s="23">
        <f t="shared" ref="H47:H50" si="12">A47*G47</f>
        <v>0</v>
      </c>
      <c r="I47" s="23">
        <f t="shared" ref="I47:I50" si="13">H47*9%</f>
        <v>0</v>
      </c>
      <c r="J47" s="23">
        <f t="shared" ref="J47:J50" si="14">H47+I47</f>
        <v>0</v>
      </c>
    </row>
    <row r="48" spans="1:10" x14ac:dyDescent="0.25">
      <c r="A48" s="14"/>
      <c r="B48" s="16"/>
      <c r="C48" s="13" t="s">
        <v>63</v>
      </c>
      <c r="D48" s="24"/>
      <c r="E48" s="13"/>
      <c r="F48" s="13"/>
      <c r="G48" s="23">
        <v>0</v>
      </c>
      <c r="H48" s="23">
        <f t="shared" si="12"/>
        <v>0</v>
      </c>
      <c r="I48" s="23">
        <f t="shared" si="13"/>
        <v>0</v>
      </c>
      <c r="J48" s="23">
        <f t="shared" si="14"/>
        <v>0</v>
      </c>
    </row>
    <row r="49" spans="1:10" x14ac:dyDescent="0.25">
      <c r="A49" s="14"/>
      <c r="B49" s="16"/>
      <c r="C49" s="13" t="s">
        <v>63</v>
      </c>
      <c r="D49" s="24"/>
      <c r="E49" s="13"/>
      <c r="F49" s="13"/>
      <c r="G49" s="23">
        <v>0</v>
      </c>
      <c r="H49" s="23">
        <f t="shared" si="12"/>
        <v>0</v>
      </c>
      <c r="I49" s="23">
        <f t="shared" si="13"/>
        <v>0</v>
      </c>
      <c r="J49" s="23">
        <f t="shared" si="14"/>
        <v>0</v>
      </c>
    </row>
    <row r="50" spans="1:10" x14ac:dyDescent="0.25">
      <c r="A50" s="14"/>
      <c r="B50" s="16"/>
      <c r="C50" s="13" t="s">
        <v>63</v>
      </c>
      <c r="D50" s="24"/>
      <c r="E50" s="13"/>
      <c r="F50" s="13"/>
      <c r="G50" s="23">
        <v>0</v>
      </c>
      <c r="H50" s="23">
        <f t="shared" si="12"/>
        <v>0</v>
      </c>
      <c r="I50" s="23">
        <f t="shared" si="13"/>
        <v>0</v>
      </c>
      <c r="J50" s="23">
        <f t="shared" si="14"/>
        <v>0</v>
      </c>
    </row>
    <row r="51" spans="1:10" x14ac:dyDescent="0.25">
      <c r="A51" s="15">
        <f>SUM(A46:A50)</f>
        <v>1</v>
      </c>
      <c r="B51" s="43" t="s">
        <v>34</v>
      </c>
      <c r="C51" s="9" t="s">
        <v>53</v>
      </c>
      <c r="D51" s="18"/>
      <c r="E51" s="9"/>
      <c r="F51" s="9"/>
      <c r="G51" s="10"/>
      <c r="H51" s="10">
        <f>SUM(H46:H50)</f>
        <v>1</v>
      </c>
      <c r="I51" s="10">
        <f>SUM(I46:I50)</f>
        <v>0.09</v>
      </c>
      <c r="J51" s="10">
        <f>SUM(J46:J50)</f>
        <v>1.0900000000000001</v>
      </c>
    </row>
    <row r="52" spans="1:10" x14ac:dyDescent="0.25">
      <c r="A52" s="25"/>
      <c r="B52" s="25"/>
      <c r="C52" s="25"/>
      <c r="D52" s="26"/>
      <c r="E52" s="25"/>
      <c r="F52" s="25"/>
      <c r="G52" s="25"/>
      <c r="H52" s="27"/>
      <c r="I52" s="27"/>
      <c r="J52" s="27"/>
    </row>
    <row r="53" spans="1:10" x14ac:dyDescent="0.25">
      <c r="A53" s="25"/>
      <c r="B53" s="25"/>
      <c r="C53" s="25"/>
      <c r="D53" s="26"/>
      <c r="E53" s="25"/>
      <c r="F53" s="25"/>
      <c r="G53" s="25"/>
      <c r="H53" s="27"/>
      <c r="I53" s="27"/>
      <c r="J53" s="27"/>
    </row>
    <row r="54" spans="1:10" ht="15.6" x14ac:dyDescent="0.25">
      <c r="A54" s="22" t="s">
        <v>47</v>
      </c>
    </row>
    <row r="55" spans="1:10" x14ac:dyDescent="0.25">
      <c r="A55" s="9" t="s">
        <v>4</v>
      </c>
      <c r="B55" s="9" t="s">
        <v>27</v>
      </c>
      <c r="C55" s="9" t="s">
        <v>28</v>
      </c>
      <c r="D55" s="18" t="s">
        <v>29</v>
      </c>
      <c r="E55" s="9" t="s">
        <v>30</v>
      </c>
      <c r="F55" s="9" t="s">
        <v>31</v>
      </c>
      <c r="G55" s="9" t="s">
        <v>32</v>
      </c>
      <c r="H55" s="9" t="s">
        <v>36</v>
      </c>
      <c r="I55" s="9" t="s">
        <v>48</v>
      </c>
      <c r="J55" s="9" t="s">
        <v>33</v>
      </c>
    </row>
    <row r="56" spans="1:10" x14ac:dyDescent="0.25">
      <c r="A56" s="14">
        <v>1</v>
      </c>
      <c r="B56" s="16" t="s">
        <v>34</v>
      </c>
      <c r="C56" s="13" t="s">
        <v>63</v>
      </c>
      <c r="D56" s="24"/>
      <c r="E56" s="13"/>
      <c r="F56" s="13"/>
      <c r="G56" s="23">
        <v>1</v>
      </c>
      <c r="H56" s="23">
        <f>A56*G56</f>
        <v>1</v>
      </c>
      <c r="I56" s="23">
        <f>H56*9%</f>
        <v>0.09</v>
      </c>
      <c r="J56" s="23">
        <f>H56+I56</f>
        <v>1.0900000000000001</v>
      </c>
    </row>
    <row r="57" spans="1:10" x14ac:dyDescent="0.25">
      <c r="A57" s="14"/>
      <c r="B57" s="16"/>
      <c r="C57" s="13" t="s">
        <v>63</v>
      </c>
      <c r="D57" s="24"/>
      <c r="E57" s="13"/>
      <c r="F57" s="13"/>
      <c r="G57" s="23">
        <v>0</v>
      </c>
      <c r="H57" s="23">
        <f t="shared" ref="H57:H60" si="15">A57*G57</f>
        <v>0</v>
      </c>
      <c r="I57" s="23">
        <f t="shared" ref="I57:I60" si="16">H57*9%</f>
        <v>0</v>
      </c>
      <c r="J57" s="23">
        <f t="shared" ref="J57:J60" si="17">H57+I57</f>
        <v>0</v>
      </c>
    </row>
    <row r="58" spans="1:10" x14ac:dyDescent="0.25">
      <c r="A58" s="14"/>
      <c r="B58" s="16"/>
      <c r="C58" s="13" t="s">
        <v>63</v>
      </c>
      <c r="D58" s="24"/>
      <c r="E58" s="13"/>
      <c r="F58" s="13"/>
      <c r="G58" s="23">
        <v>0</v>
      </c>
      <c r="H58" s="23">
        <f t="shared" si="15"/>
        <v>0</v>
      </c>
      <c r="I58" s="23">
        <f t="shared" si="16"/>
        <v>0</v>
      </c>
      <c r="J58" s="23">
        <f t="shared" si="17"/>
        <v>0</v>
      </c>
    </row>
    <row r="59" spans="1:10" x14ac:dyDescent="0.25">
      <c r="A59" s="14"/>
      <c r="B59" s="16"/>
      <c r="C59" s="13" t="s">
        <v>63</v>
      </c>
      <c r="D59" s="24"/>
      <c r="E59" s="13"/>
      <c r="F59" s="13"/>
      <c r="G59" s="23">
        <v>0</v>
      </c>
      <c r="H59" s="23">
        <f t="shared" si="15"/>
        <v>0</v>
      </c>
      <c r="I59" s="23">
        <f t="shared" si="16"/>
        <v>0</v>
      </c>
      <c r="J59" s="23">
        <f t="shared" si="17"/>
        <v>0</v>
      </c>
    </row>
    <row r="60" spans="1:10" x14ac:dyDescent="0.25">
      <c r="A60" s="14"/>
      <c r="B60" s="16"/>
      <c r="C60" s="13" t="s">
        <v>63</v>
      </c>
      <c r="D60" s="24"/>
      <c r="E60" s="13"/>
      <c r="F60" s="13"/>
      <c r="G60" s="23">
        <v>0</v>
      </c>
      <c r="H60" s="23">
        <f t="shared" si="15"/>
        <v>0</v>
      </c>
      <c r="I60" s="23">
        <f t="shared" si="16"/>
        <v>0</v>
      </c>
      <c r="J60" s="23">
        <f t="shared" si="17"/>
        <v>0</v>
      </c>
    </row>
    <row r="61" spans="1:10" x14ac:dyDescent="0.25">
      <c r="A61" s="15">
        <f>SUM(A56:A60)</f>
        <v>1</v>
      </c>
      <c r="B61" s="43" t="s">
        <v>34</v>
      </c>
      <c r="C61" s="9" t="s">
        <v>54</v>
      </c>
      <c r="D61" s="18"/>
      <c r="E61" s="9"/>
      <c r="F61" s="9"/>
      <c r="G61" s="10"/>
      <c r="H61" s="10">
        <f>SUM(H56:H60)</f>
        <v>1</v>
      </c>
      <c r="I61" s="10">
        <f>SUM(I56:I60)</f>
        <v>0.09</v>
      </c>
      <c r="J61" s="10">
        <f>SUM(J56:J60)</f>
        <v>1.0900000000000001</v>
      </c>
    </row>
  </sheetData>
  <pageMargins left="0.7" right="0.7" top="0.75" bottom="0.75" header="0.3" footer="0.3"/>
  <pageSetup paperSize="9" orientation="landscape" r:id="rId1"/>
  <headerFooter>
    <oddHeader>&amp;RBESTELLIJST BEPLANTING | &lt;&lt;naam klant&gt;&gt;&gt;
versie &lt;&lt;&gt;&gt; | &lt;&lt;datum&gt;&gt;</oddHeader>
  </headerFooter>
  <ignoredErrors>
    <ignoredError sqref="D6:D7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8E23F-C974-4961-BA7A-A8D7A330B0F9}">
  <dimension ref="A1:H3"/>
  <sheetViews>
    <sheetView zoomScale="110" zoomScaleNormal="110" workbookViewId="0"/>
  </sheetViews>
  <sheetFormatPr defaultRowHeight="13.2" x14ac:dyDescent="0.25"/>
  <cols>
    <col min="2" max="2" width="11.5546875" customWidth="1"/>
    <col min="3" max="3" width="18" customWidth="1"/>
    <col min="4" max="4" width="11" customWidth="1"/>
  </cols>
  <sheetData>
    <row r="1" spans="1:8" ht="15.6" x14ac:dyDescent="0.3">
      <c r="A1" s="44" t="s">
        <v>83</v>
      </c>
      <c r="B1" s="44"/>
      <c r="C1" s="44"/>
      <c r="D1" s="44"/>
      <c r="E1" s="44"/>
      <c r="F1" s="44"/>
      <c r="G1" s="45"/>
      <c r="H1" s="45"/>
    </row>
    <row r="2" spans="1:8" x14ac:dyDescent="0.25">
      <c r="A2" s="45" t="s">
        <v>55</v>
      </c>
      <c r="B2" s="45" t="s">
        <v>56</v>
      </c>
      <c r="C2" s="45" t="s">
        <v>57</v>
      </c>
      <c r="D2" s="45" t="s">
        <v>59</v>
      </c>
      <c r="E2" s="45" t="s">
        <v>58</v>
      </c>
      <c r="F2" s="45"/>
      <c r="G2" s="45"/>
      <c r="H2" s="45"/>
    </row>
    <row r="3" spans="1:8" x14ac:dyDescent="0.25">
      <c r="A3" s="46">
        <v>100</v>
      </c>
      <c r="B3" s="46">
        <f>A3*50%</f>
        <v>50</v>
      </c>
      <c r="C3" s="46">
        <f>A3+B3</f>
        <v>150</v>
      </c>
      <c r="D3" s="46">
        <f>C3*21%</f>
        <v>31.5</v>
      </c>
      <c r="E3" s="46">
        <f>C3+D3</f>
        <v>181.5</v>
      </c>
      <c r="F3" s="45"/>
      <c r="G3" s="45"/>
      <c r="H3" s="45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1 werkplan</vt:lpstr>
      <vt:lpstr>2 gereedschapset</vt:lpstr>
      <vt:lpstr>3 bestellijst hard</vt:lpstr>
      <vt:lpstr>4 bestellijst beplanting</vt:lpstr>
      <vt:lpstr>5 diverse berekeningen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Winfried Lijdsman</dc:creator>
  <cp:lastModifiedBy>Winfried Lijdsman</cp:lastModifiedBy>
  <cp:lastPrinted>2021-12-06T10:59:34Z</cp:lastPrinted>
  <dcterms:created xsi:type="dcterms:W3CDTF">2021-11-15T10:41:39Z</dcterms:created>
  <dcterms:modified xsi:type="dcterms:W3CDTF">2021-12-06T11:03:31Z</dcterms:modified>
</cp:coreProperties>
</file>