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V:\Hyperion\Hyperion 21-22\PWS 21-22\"/>
    </mc:Choice>
  </mc:AlternateContent>
  <xr:revisionPtr revIDLastSave="0" documentId="13_ncr:1_{916081F4-F394-4EE3-9CBB-5A78BF96FC6C}" xr6:coauthVersionLast="46" xr6:coauthVersionMax="46" xr10:uidLastSave="{00000000-0000-0000-0000-000000000000}"/>
  <bookViews>
    <workbookView xWindow="-98" yWindow="-98" windowWidth="20715" windowHeight="13276" xr2:uid="{00000000-000D-0000-FFFF-FFFF00000000}"/>
  </bookViews>
  <sheets>
    <sheet name="Eindcijfer" sheetId="11" r:id="rId1"/>
    <sheet name="Proces" sheetId="10" r:id="rId2"/>
    <sheet name="Versie1" sheetId="13" r:id="rId3"/>
    <sheet name="Presentatie" sheetId="12" r:id="rId4"/>
    <sheet name="EP_Gamma" sheetId="18" r:id="rId5"/>
    <sheet name="EP_Exp.Ond." sheetId="15" r:id="rId6"/>
    <sheet name="EP_Techn.Ontw." sheetId="16" r:id="rId7"/>
    <sheet name="EP_Lit.Ond." sheetId="1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6"/>
  <c r="G14" i="15"/>
  <c r="G12" i="18"/>
  <c r="B18" i="11"/>
  <c r="G11" i="18"/>
  <c r="G10" i="18"/>
  <c r="G12" i="17" l="1"/>
  <c r="G11" i="17"/>
  <c r="G12" i="13"/>
  <c r="G11" i="13"/>
  <c r="G13" i="16"/>
  <c r="G12" i="16"/>
  <c r="G13" i="15"/>
  <c r="G12" i="15"/>
  <c r="G13" i="12"/>
  <c r="G12" i="12"/>
  <c r="G14" i="12" s="1"/>
  <c r="G13" i="10"/>
  <c r="G12" i="10"/>
  <c r="G14" i="10" s="1"/>
  <c r="B16" i="11" s="1"/>
  <c r="G13" i="13" l="1"/>
  <c r="B17" i="11" l="1"/>
  <c r="H19" i="11" s="1"/>
  <c r="B23" i="11" s="1"/>
</calcChain>
</file>

<file path=xl/sharedStrings.xml><?xml version="1.0" encoding="utf-8"?>
<sst xmlns="http://schemas.openxmlformats.org/spreadsheetml/2006/main" count="133" uniqueCount="78">
  <si>
    <t>mist</t>
  </si>
  <si>
    <t>v</t>
  </si>
  <si>
    <t>g</t>
  </si>
  <si>
    <t>e</t>
  </si>
  <si>
    <t xml:space="preserve">pt </t>
  </si>
  <si>
    <t>Experimenteel deel (opstelling, benodigdheden, methode)</t>
  </si>
  <si>
    <t>Vormgeving en bronvermelding</t>
  </si>
  <si>
    <t>Totaal aantal punten</t>
  </si>
  <si>
    <t xml:space="preserve">                                                                        Cijfer </t>
  </si>
  <si>
    <t>Totaal te behalen punten</t>
  </si>
  <si>
    <t>Conclusie/Discussie  (bespreking resultaten, antwoord onderzoeksvraag, implicaties)</t>
  </si>
  <si>
    <t>Vormgeving en bronvermelding (leesbaar, verstaanbaar, houding, oogcontact)</t>
  </si>
  <si>
    <t>Afronding  (Conclusie/Discussie)</t>
  </si>
  <si>
    <t>Inhoud representatief (passend bij gedane werkzaamheden)</t>
  </si>
  <si>
    <t>Inhoudelijk juist niveau (passend bij doelgroep, auteur boven de stof)</t>
  </si>
  <si>
    <t>Inleiding (aanleiding, ontwerp-/onderzoeksvraag)</t>
  </si>
  <si>
    <t>Centrale boodschap (adressering vraag)</t>
  </si>
  <si>
    <t>Samenwerking (onderling, met begeleider)</t>
  </si>
  <si>
    <t>Zelfstandigheid (mate van sturing, begeleiding)</t>
  </si>
  <si>
    <t xml:space="preserve">Deadlines </t>
  </si>
  <si>
    <t>Logboek (up-tot-date, inhoudelijk, functioneel)</t>
  </si>
  <si>
    <t>Onderzoeksopzet (fase 1: inkadering onderwerp, formulering vragen, onderzoekskeuze)</t>
  </si>
  <si>
    <t>Planning (fase 2: werkplan, onderzoeksplan, helder, logisch, reeel)</t>
  </si>
  <si>
    <t>Presentatie (10%)</t>
  </si>
  <si>
    <t>Eindcijfer PWS</t>
  </si>
  <si>
    <t>Proces (10%)</t>
  </si>
  <si>
    <t>Experimenteel Onderzoek (30%)</t>
  </si>
  <si>
    <t>Resultaten (waarnemingen, verwerking, evaluatie)</t>
  </si>
  <si>
    <t>Inleiding (aanleiding, onderzoeksvraag, hypothese, bronnenonderzoek)</t>
  </si>
  <si>
    <t>Uitvoering experimenten (werkplan, relevantie, probleemoplossend vermogen)</t>
  </si>
  <si>
    <t>Technisch Ontwerp (30%)</t>
  </si>
  <si>
    <t>Inleiding (aanleiding, probleem, ontwerpvraag)</t>
  </si>
  <si>
    <t>Testen (ontwerptest, evaluatie)</t>
  </si>
  <si>
    <t>Conclusie/Discussie (ontwerp en test, ontwerpvraag/probleem, implicaties)</t>
  </si>
  <si>
    <t>Probleemanalyse (beschrijving, analyse, PVE, (deel-)uitwerkingen, bronnenonderzoek)</t>
  </si>
  <si>
    <t>Ontwerp (ontwerpvoorstel, ontwerprealisatie, kwaliteit uitwerking)</t>
  </si>
  <si>
    <t>Inleiding (openingszin/aanleiding/vraagstelling/hypothese)</t>
  </si>
  <si>
    <t>Onderzoekdeel (inhoud/structuur/relevante literatuur/samenhang)</t>
  </si>
  <si>
    <t>Resultaten (feitelijk/overzichtelijk/relevant)</t>
  </si>
  <si>
    <t>Conclusie/Discussie  (bespreking resultaten, antwoord onderzoeksvraag, implicaties, validiteit)</t>
  </si>
  <si>
    <t>Vormgeving en bronvermelding (citaten/noten/referenties/centrale boodschap)</t>
  </si>
  <si>
    <t>Literatuuronderzoek (30%)</t>
  </si>
  <si>
    <t>Accuratesse, originaliteit en relevantie</t>
  </si>
  <si>
    <t>Bronnenonderzoek (compleetheid, kwaliteit)</t>
  </si>
  <si>
    <t>Onderzoeksdeel (compleetheid, kwaliteit)</t>
  </si>
  <si>
    <t>Verwerking resultaten (compleetheid, kwaliteit)</t>
  </si>
  <si>
    <t>Eindproduct (compleetheid, kwaliteit)</t>
  </si>
  <si>
    <t>Denkniveau (precieze en logische inzet van hogere denkvaardigheden  zoals analyse, evaluatie, beoordeling, voorspelling)</t>
  </si>
  <si>
    <t xml:space="preserve">Consistentie en helderheid in opzet inleiding (motivatie, aanpak), hoofddeel, conclusie (samenvatting, onderbouwd antwoord op hoofd-en deelvragen, daarmee samenhangende  vooruitblik),  </t>
  </si>
  <si>
    <t>Gebruikte bronnen (wetenschappelijk)</t>
  </si>
  <si>
    <t>Taalgebruik, spelling en verzorging</t>
  </si>
  <si>
    <t>Gamma-onderzoek (30%)</t>
  </si>
  <si>
    <t>Met dit tabblad kun je het eindcijfer van het PWS vaststellen.</t>
  </si>
  <si>
    <t>Dit doe je door in de tabbladen voor Proces, Versie1 en Presentatie de scores voor de verschillende onderdelen in te vullen.</t>
  </si>
  <si>
    <t>De uiteindelijke cijfers voor Proces, Versie1 en Presentatie verschijnen vervolgens automatisch in de overeenkomende cellen hieronder.</t>
  </si>
  <si>
    <t>Vul de scores voor de verschillende onderdelen in.</t>
  </si>
  <si>
    <t>Het cijfer voor het Eindproduct wordt automatisch uitgerekend op het betreffende tabblad.</t>
  </si>
  <si>
    <t>Proces</t>
  </si>
  <si>
    <t>Versie1</t>
  </si>
  <si>
    <t>Presentatie</t>
  </si>
  <si>
    <t>Eindproduct</t>
  </si>
  <si>
    <t>W&amp;O</t>
  </si>
  <si>
    <t>Noteer de scores voor de verschillende onderdelen in de groene cellen.</t>
  </si>
  <si>
    <t>(vul hier het cijfer voor het Eindproduct in)</t>
  </si>
  <si>
    <t>(vul hier het cijfer voor W&amp;O in)</t>
  </si>
  <si>
    <t>Het cijfer voor Proces verschijn automatisch op het eerste tabblad</t>
  </si>
  <si>
    <t>Versie1 (20%)</t>
  </si>
  <si>
    <t>Het cijfer voor Versie1 verschijn automatisch op het eerste tabblad</t>
  </si>
  <si>
    <t>Het cijfer voor Presentatie verschijn automatisch op het eerste tabblad</t>
  </si>
  <si>
    <r>
      <t xml:space="preserve">Vul het cijfer voor Gamma in op het eerste tabblad in </t>
    </r>
    <r>
      <rPr>
        <sz val="12"/>
        <color theme="9"/>
        <rFont val="Trebuchet MS"/>
        <family val="2"/>
      </rPr>
      <t>de Eindproduct cel</t>
    </r>
    <r>
      <rPr>
        <sz val="12"/>
        <color theme="1"/>
        <rFont val="Trebuchet MS"/>
        <family val="2"/>
      </rPr>
      <t>.</t>
    </r>
  </si>
  <si>
    <r>
      <t xml:space="preserve">Vul het cijfer voor Experimenteel Onderzoek in op het eerste tabblad in </t>
    </r>
    <r>
      <rPr>
        <sz val="12"/>
        <color theme="9"/>
        <rFont val="Trebuchet MS"/>
        <family val="2"/>
      </rPr>
      <t>de Eindproduct cel</t>
    </r>
    <r>
      <rPr>
        <sz val="12"/>
        <color theme="1"/>
        <rFont val="Trebuchet MS"/>
        <family val="2"/>
      </rPr>
      <t>.</t>
    </r>
  </si>
  <si>
    <r>
      <t xml:space="preserve">Vul het cijfer voor Technisch Ontwerp in op het eerste tabblad in </t>
    </r>
    <r>
      <rPr>
        <sz val="12"/>
        <color theme="9"/>
        <rFont val="Trebuchet MS"/>
        <family val="2"/>
      </rPr>
      <t>de Eindproduct cel</t>
    </r>
    <r>
      <rPr>
        <sz val="12"/>
        <color theme="1"/>
        <rFont val="Trebuchet MS"/>
        <family val="2"/>
      </rPr>
      <t>.</t>
    </r>
  </si>
  <si>
    <r>
      <t xml:space="preserve">Vul het cijfer voor Literatuur Onderzoek in op het eerste tabblad in </t>
    </r>
    <r>
      <rPr>
        <sz val="12"/>
        <color theme="9"/>
        <rFont val="Trebuchet MS"/>
        <family val="2"/>
      </rPr>
      <t>de Eindproduct cel</t>
    </r>
    <r>
      <rPr>
        <sz val="12"/>
        <color theme="1"/>
        <rFont val="Trebuchet MS"/>
        <family val="2"/>
      </rPr>
      <t>.</t>
    </r>
  </si>
  <si>
    <t>Het Eindcijfer PWS wordt dan uiteindelijk automatisch uitgerekend en dit kan dan samen met het stamnummer, de Titel en de vakcode(s) naar de coördinator gemaild worden.</t>
  </si>
  <si>
    <t>Afhankelijk van het Eindproduct (EP) kies je het overeenkomstige tabblad (EP_Gamma, EP_Exp.Ond., EP_Techn.Ontw….).</t>
  </si>
  <si>
    <r>
      <t xml:space="preserve">Neem dit cijfer over in </t>
    </r>
    <r>
      <rPr>
        <sz val="12"/>
        <color theme="9"/>
        <rFont val="Trebuchet MS"/>
        <family val="2"/>
      </rPr>
      <t>de groene cel</t>
    </r>
    <r>
      <rPr>
        <sz val="12"/>
        <color theme="9" tint="0.39997558519241921"/>
        <rFont val="Trebuchet MS"/>
        <family val="2"/>
      </rPr>
      <t xml:space="preserve"> </t>
    </r>
    <r>
      <rPr>
        <sz val="12"/>
        <rFont val="Trebuchet MS"/>
        <family val="2"/>
      </rPr>
      <t>hieronder.</t>
    </r>
  </si>
  <si>
    <r>
      <t xml:space="preserve">Tenslotte nog het invullen van het W&amp;O-eindcijfer in </t>
    </r>
    <r>
      <rPr>
        <sz val="12"/>
        <color theme="8"/>
        <rFont val="Trebuchet MS"/>
        <family val="2"/>
      </rPr>
      <t>de blauwe cel</t>
    </r>
    <r>
      <rPr>
        <sz val="12"/>
        <color theme="1"/>
        <rFont val="Trebuchet MS"/>
        <family val="2"/>
      </rPr>
      <t xml:space="preserve"> hieronder. (Dit cijfer zal na de presentaties worden aangeleverd door de PWS-coördinator)</t>
    </r>
  </si>
  <si>
    <t>PWS zonder W&amp;O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</si>
</sst>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name val="Trebuchet MS"/>
      <family val="2"/>
    </font>
    <font>
      <b/>
      <sz val="12"/>
      <name val="Trebuchet MS"/>
      <family val="2"/>
    </font>
    <font>
      <b/>
      <i/>
      <sz val="12"/>
      <name val="Trebuchet MS"/>
      <family val="2"/>
    </font>
    <font>
      <sz val="12"/>
      <color theme="1"/>
      <name val="Trebuchet MS"/>
      <family val="2"/>
    </font>
    <font>
      <b/>
      <sz val="12"/>
      <color theme="1"/>
      <name val="Trebuchet MS"/>
      <family val="2"/>
    </font>
    <font>
      <b/>
      <i/>
      <sz val="12"/>
      <color theme="1"/>
      <name val="Trebuchet MS"/>
      <family val="2"/>
    </font>
    <font>
      <sz val="12"/>
      <color theme="9"/>
      <name val="Trebuchet MS"/>
      <family val="2"/>
    </font>
    <font>
      <sz val="12"/>
      <color theme="9" tint="0.39997558519241921"/>
      <name val="Trebuchet MS"/>
      <family val="2"/>
    </font>
    <font>
      <sz val="12"/>
      <color theme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textRotation="45"/>
    </xf>
    <xf numFmtId="0" fontId="2" fillId="0" borderId="0" xfId="0" applyFont="1" applyAlignment="1">
      <alignment horizontal="left" textRotation="45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3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164" fontId="2" fillId="4" borderId="1" xfId="0" applyNumberFormat="1" applyFont="1" applyFill="1" applyBorder="1" applyAlignment="1">
      <alignment horizontal="center"/>
    </xf>
    <xf numFmtId="0" fontId="0" fillId="0" borderId="0" xfId="0"/>
    <xf numFmtId="0" fontId="2" fillId="0" borderId="0" xfId="0" applyFont="1" applyAlignment="1">
      <alignment horizontal="center" textRotation="45"/>
    </xf>
    <xf numFmtId="0" fontId="2" fillId="0" borderId="0" xfId="0" applyFont="1" applyAlignment="1">
      <alignment horizontal="left" textRotation="45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6" fillId="0" borderId="0" xfId="0" applyFont="1"/>
    <xf numFmtId="164" fontId="2" fillId="4" borderId="1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0" borderId="0" xfId="0" applyFont="1" applyFill="1" applyBorder="1"/>
    <xf numFmtId="0" fontId="4" fillId="3" borderId="3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B57C4-2B12-46FE-BBB9-06A7EC60F751}">
  <dimension ref="A2:N26"/>
  <sheetViews>
    <sheetView tabSelected="1" topLeftCell="A4" workbookViewId="0">
      <selection activeCell="I24" sqref="I24"/>
    </sheetView>
  </sheetViews>
  <sheetFormatPr defaultRowHeight="15.4" x14ac:dyDescent="0.45"/>
  <cols>
    <col min="1" max="1" width="15.6640625" style="18" bestFit="1" customWidth="1"/>
    <col min="2" max="2" width="9.06640625" style="18" customWidth="1"/>
    <col min="3" max="16384" width="9.06640625" style="18"/>
  </cols>
  <sheetData>
    <row r="2" spans="1:2" x14ac:dyDescent="0.45">
      <c r="A2" s="18" t="s">
        <v>52</v>
      </c>
    </row>
    <row r="4" spans="1:2" x14ac:dyDescent="0.45">
      <c r="A4" s="18" t="s">
        <v>53</v>
      </c>
    </row>
    <row r="5" spans="1:2" x14ac:dyDescent="0.45">
      <c r="A5" s="18" t="s">
        <v>54</v>
      </c>
    </row>
    <row r="7" spans="1:2" x14ac:dyDescent="0.45">
      <c r="A7" s="18" t="s">
        <v>74</v>
      </c>
    </row>
    <row r="8" spans="1:2" x14ac:dyDescent="0.45">
      <c r="A8" s="18" t="s">
        <v>55</v>
      </c>
    </row>
    <row r="9" spans="1:2" x14ac:dyDescent="0.45">
      <c r="A9" s="18" t="s">
        <v>56</v>
      </c>
    </row>
    <row r="10" spans="1:2" x14ac:dyDescent="0.45">
      <c r="A10" s="3" t="s">
        <v>75</v>
      </c>
    </row>
    <row r="12" spans="1:2" x14ac:dyDescent="0.45">
      <c r="A12" s="18" t="s">
        <v>76</v>
      </c>
    </row>
    <row r="13" spans="1:2" x14ac:dyDescent="0.45">
      <c r="A13" s="3" t="s">
        <v>73</v>
      </c>
    </row>
    <row r="16" spans="1:2" x14ac:dyDescent="0.45">
      <c r="A16" s="18" t="s">
        <v>57</v>
      </c>
      <c r="B16" s="47">
        <f>ROUND(Proces!G14,1)</f>
        <v>6</v>
      </c>
    </row>
    <row r="17" spans="1:14" x14ac:dyDescent="0.45">
      <c r="A17" s="18" t="s">
        <v>58</v>
      </c>
      <c r="B17" s="47">
        <f>ROUND(Versie1!G13,1)</f>
        <v>6</v>
      </c>
    </row>
    <row r="18" spans="1:14" ht="15.75" thickBot="1" x14ac:dyDescent="0.5">
      <c r="A18" s="18" t="s">
        <v>59</v>
      </c>
      <c r="B18" s="47">
        <f>ROUND(Presentatie!G14,1)</f>
        <v>6</v>
      </c>
      <c r="H18" s="18" t="s">
        <v>77</v>
      </c>
    </row>
    <row r="19" spans="1:14" ht="16.149999999999999" thickTop="1" thickBot="1" x14ac:dyDescent="0.5">
      <c r="A19" s="18" t="s">
        <v>60</v>
      </c>
      <c r="B19" s="52">
        <v>6</v>
      </c>
      <c r="C19" s="18" t="s">
        <v>63</v>
      </c>
      <c r="H19" s="50">
        <f>ROUND((0.1*B16+0.1*B18+0.2*B17+0.3*B19)/0.7,0)</f>
        <v>6</v>
      </c>
    </row>
    <row r="20" spans="1:14" ht="16.149999999999999" thickTop="1" thickBot="1" x14ac:dyDescent="0.5">
      <c r="B20" s="48"/>
      <c r="N20" s="23"/>
    </row>
    <row r="21" spans="1:14" ht="16.149999999999999" thickTop="1" thickBot="1" x14ac:dyDescent="0.5">
      <c r="A21" s="18" t="s">
        <v>61</v>
      </c>
      <c r="B21" s="53">
        <v>6</v>
      </c>
      <c r="C21" s="18" t="s">
        <v>64</v>
      </c>
    </row>
    <row r="22" spans="1:14" ht="15.75" thickTop="1" x14ac:dyDescent="0.45">
      <c r="B22" s="48"/>
    </row>
    <row r="23" spans="1:14" x14ac:dyDescent="0.45">
      <c r="A23" s="18" t="s">
        <v>24</v>
      </c>
      <c r="B23" s="49">
        <f>ROUND(0.3*B21+0.7*H19,0)</f>
        <v>6</v>
      </c>
    </row>
    <row r="24" spans="1:14" x14ac:dyDescent="0.45">
      <c r="K24" s="23"/>
    </row>
    <row r="26" spans="1:14" x14ac:dyDescent="0.45">
      <c r="I26" s="5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235A7-C000-42E9-8777-D60E70FB4A12}">
  <dimension ref="A2:G14"/>
  <sheetViews>
    <sheetView workbookViewId="0">
      <selection activeCell="H9" sqref="H9"/>
    </sheetView>
  </sheetViews>
  <sheetFormatPr defaultRowHeight="14.25" x14ac:dyDescent="0.45"/>
  <cols>
    <col min="1" max="1" width="49.19921875" customWidth="1"/>
    <col min="2" max="2" width="5.19921875" bestFit="1" customWidth="1"/>
    <col min="3" max="6" width="4.73046875" bestFit="1" customWidth="1"/>
    <col min="7" max="7" width="6.265625" customWidth="1"/>
  </cols>
  <sheetData>
    <row r="2" spans="1:7" ht="15.4" x14ac:dyDescent="0.45">
      <c r="A2" s="18" t="s">
        <v>62</v>
      </c>
    </row>
    <row r="3" spans="1:7" ht="15.4" x14ac:dyDescent="0.45">
      <c r="A3" s="18" t="s">
        <v>65</v>
      </c>
    </row>
    <row r="5" spans="1:7" ht="23.25" thickBot="1" x14ac:dyDescent="0.5">
      <c r="A5" s="6" t="s">
        <v>25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31.15" thickTop="1" x14ac:dyDescent="0.45">
      <c r="A6" s="8" t="s">
        <v>21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ht="30.75" x14ac:dyDescent="0.45">
      <c r="A7" s="8" t="s">
        <v>22</v>
      </c>
      <c r="B7" s="14">
        <v>0</v>
      </c>
      <c r="C7" s="4">
        <v>4</v>
      </c>
      <c r="D7" s="9">
        <v>6</v>
      </c>
      <c r="E7" s="4">
        <v>8</v>
      </c>
      <c r="F7" s="5">
        <v>10</v>
      </c>
      <c r="G7" s="21">
        <v>6</v>
      </c>
    </row>
    <row r="8" spans="1:7" ht="28.15" customHeight="1" x14ac:dyDescent="0.45">
      <c r="A8" s="3" t="s">
        <v>19</v>
      </c>
      <c r="B8" s="4">
        <v>0</v>
      </c>
      <c r="C8" s="4">
        <v>4</v>
      </c>
      <c r="D8" s="4">
        <v>6</v>
      </c>
      <c r="E8" s="4">
        <v>8</v>
      </c>
      <c r="F8" s="5">
        <v>10</v>
      </c>
      <c r="G8" s="21">
        <v>6</v>
      </c>
    </row>
    <row r="9" spans="1:7" ht="30" customHeight="1" x14ac:dyDescent="0.45">
      <c r="A9" s="8" t="s">
        <v>17</v>
      </c>
      <c r="B9" s="14">
        <v>0</v>
      </c>
      <c r="C9" s="4">
        <v>16</v>
      </c>
      <c r="D9" s="4">
        <v>24</v>
      </c>
      <c r="E9" s="4">
        <v>32</v>
      </c>
      <c r="F9" s="5">
        <v>40</v>
      </c>
      <c r="G9" s="21">
        <v>24</v>
      </c>
    </row>
    <row r="10" spans="1:7" ht="28.15" customHeight="1" x14ac:dyDescent="0.45">
      <c r="A10" s="8" t="s">
        <v>18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1">
        <v>6</v>
      </c>
    </row>
    <row r="11" spans="1:7" ht="31.15" customHeight="1" thickBot="1" x14ac:dyDescent="0.5">
      <c r="A11" s="8" t="s">
        <v>20</v>
      </c>
      <c r="B11" s="14">
        <v>0</v>
      </c>
      <c r="C11" s="4">
        <v>4</v>
      </c>
      <c r="D11" s="4">
        <v>6</v>
      </c>
      <c r="E11" s="4">
        <v>8</v>
      </c>
      <c r="F11" s="5">
        <v>10</v>
      </c>
      <c r="G11" s="22">
        <v>6</v>
      </c>
    </row>
    <row r="12" spans="1:7" ht="15.75" thickTop="1" x14ac:dyDescent="0.45">
      <c r="A12" s="10" t="s">
        <v>7</v>
      </c>
      <c r="B12" s="15"/>
      <c r="C12" s="7"/>
      <c r="D12" s="7"/>
      <c r="E12" s="7"/>
      <c r="F12" s="11"/>
      <c r="G12" s="19">
        <f>SUM(G6:G11)</f>
        <v>54</v>
      </c>
    </row>
    <row r="13" spans="1:7" ht="15.4" x14ac:dyDescent="0.45">
      <c r="A13" s="10" t="s">
        <v>9</v>
      </c>
      <c r="B13" s="15"/>
      <c r="C13" s="7"/>
      <c r="D13" s="7"/>
      <c r="E13" s="7"/>
      <c r="F13" s="11"/>
      <c r="G13" s="17">
        <f>SUM(F6:F11)</f>
        <v>90</v>
      </c>
    </row>
    <row r="14" spans="1:7" ht="30.75" x14ac:dyDescent="0.45">
      <c r="A14" s="12" t="s">
        <v>8</v>
      </c>
      <c r="B14" s="16"/>
      <c r="C14" s="4"/>
      <c r="D14" s="4"/>
      <c r="E14" s="4"/>
      <c r="F14" s="5"/>
      <c r="G14" s="25">
        <f>(G12/G13)*10</f>
        <v>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00962-D27E-478E-955F-36F0C8D79C48}">
  <dimension ref="A2:G13"/>
  <sheetViews>
    <sheetView workbookViewId="0">
      <selection activeCell="G6" sqref="G6"/>
    </sheetView>
  </sheetViews>
  <sheetFormatPr defaultRowHeight="15.4" x14ac:dyDescent="0.45"/>
  <cols>
    <col min="1" max="1" width="52.9296875" style="18" customWidth="1"/>
    <col min="2" max="2" width="5.19921875" style="18" bestFit="1" customWidth="1"/>
    <col min="3" max="6" width="4.73046875" style="18" bestFit="1" customWidth="1"/>
    <col min="7" max="16384" width="9.06640625" style="18"/>
  </cols>
  <sheetData>
    <row r="2" spans="1:7" s="26" customFormat="1" x14ac:dyDescent="0.45">
      <c r="A2" s="18" t="s">
        <v>62</v>
      </c>
    </row>
    <row r="3" spans="1:7" s="26" customFormat="1" x14ac:dyDescent="0.45">
      <c r="A3" s="18" t="s">
        <v>67</v>
      </c>
    </row>
    <row r="5" spans="1:7" ht="23.25" thickBot="1" x14ac:dyDescent="0.5">
      <c r="A5" s="24" t="s">
        <v>66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15.75" thickTop="1" x14ac:dyDescent="0.45">
      <c r="A6" s="8" t="s">
        <v>43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x14ac:dyDescent="0.45">
      <c r="A7" s="8" t="s">
        <v>44</v>
      </c>
      <c r="B7" s="14">
        <v>0</v>
      </c>
      <c r="C7" s="4">
        <v>4</v>
      </c>
      <c r="D7" s="9">
        <v>6</v>
      </c>
      <c r="E7" s="4">
        <v>8</v>
      </c>
      <c r="F7" s="5">
        <v>10</v>
      </c>
      <c r="G7" s="21">
        <v>6</v>
      </c>
    </row>
    <row r="8" spans="1:7" x14ac:dyDescent="0.45">
      <c r="A8" s="8" t="s">
        <v>42</v>
      </c>
      <c r="B8" s="4">
        <v>0</v>
      </c>
      <c r="C8" s="4">
        <v>4</v>
      </c>
      <c r="D8" s="4">
        <v>6</v>
      </c>
      <c r="E8" s="4">
        <v>8</v>
      </c>
      <c r="F8" s="5">
        <v>10</v>
      </c>
      <c r="G8" s="21">
        <v>6</v>
      </c>
    </row>
    <row r="9" spans="1:7" x14ac:dyDescent="0.45">
      <c r="A9" s="8" t="s">
        <v>45</v>
      </c>
      <c r="B9" s="14">
        <v>0</v>
      </c>
      <c r="C9" s="4">
        <v>4</v>
      </c>
      <c r="D9" s="4">
        <v>6</v>
      </c>
      <c r="E9" s="4">
        <v>8</v>
      </c>
      <c r="F9" s="5">
        <v>10</v>
      </c>
      <c r="G9" s="21">
        <v>6</v>
      </c>
    </row>
    <row r="10" spans="1:7" ht="15.75" thickBot="1" x14ac:dyDescent="0.5">
      <c r="A10" s="8" t="s">
        <v>46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2">
        <v>6</v>
      </c>
    </row>
    <row r="11" spans="1:7" ht="15.75" thickTop="1" x14ac:dyDescent="0.45">
      <c r="A11" s="10" t="s">
        <v>7</v>
      </c>
      <c r="B11" s="15"/>
      <c r="C11" s="7"/>
      <c r="D11" s="7"/>
      <c r="E11" s="7"/>
      <c r="F11" s="11"/>
      <c r="G11" s="19">
        <f>SUM(G6:G10)</f>
        <v>30</v>
      </c>
    </row>
    <row r="12" spans="1:7" x14ac:dyDescent="0.45">
      <c r="A12" s="10" t="s">
        <v>9</v>
      </c>
      <c r="B12" s="15"/>
      <c r="C12" s="7"/>
      <c r="D12" s="7"/>
      <c r="E12" s="7"/>
      <c r="F12" s="11"/>
      <c r="G12" s="17">
        <f>SUM(F6:F10)</f>
        <v>50</v>
      </c>
    </row>
    <row r="13" spans="1:7" ht="30.75" x14ac:dyDescent="0.45">
      <c r="A13" s="12" t="s">
        <v>8</v>
      </c>
      <c r="B13" s="16"/>
      <c r="C13" s="4"/>
      <c r="D13" s="4"/>
      <c r="E13" s="4"/>
      <c r="F13" s="5"/>
      <c r="G13" s="25">
        <f>(G11/G12)*10</f>
        <v>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0609-BCE6-4D0E-A2CD-8A54B1D581CF}">
  <dimension ref="A2:G14"/>
  <sheetViews>
    <sheetView workbookViewId="0">
      <selection activeCell="G6" sqref="G6"/>
    </sheetView>
  </sheetViews>
  <sheetFormatPr defaultRowHeight="14.25" x14ac:dyDescent="0.45"/>
  <cols>
    <col min="1" max="1" width="78.46484375" customWidth="1"/>
    <col min="2" max="2" width="5.19921875" bestFit="1" customWidth="1"/>
    <col min="3" max="7" width="4.73046875" bestFit="1" customWidth="1"/>
  </cols>
  <sheetData>
    <row r="2" spans="1:7" s="26" customFormat="1" ht="15.4" x14ac:dyDescent="0.45">
      <c r="A2" s="18" t="s">
        <v>62</v>
      </c>
    </row>
    <row r="3" spans="1:7" s="26" customFormat="1" ht="15.4" x14ac:dyDescent="0.45">
      <c r="A3" s="18" t="s">
        <v>68</v>
      </c>
    </row>
    <row r="5" spans="1:7" ht="23.25" thickBot="1" x14ac:dyDescent="0.5">
      <c r="A5" s="6" t="s">
        <v>23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31.15" customHeight="1" thickTop="1" x14ac:dyDescent="0.45">
      <c r="A6" s="8" t="s">
        <v>15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ht="30" customHeight="1" x14ac:dyDescent="0.45">
      <c r="A7" s="8" t="s">
        <v>16</v>
      </c>
      <c r="B7" s="14">
        <v>0</v>
      </c>
      <c r="C7" s="4">
        <v>4</v>
      </c>
      <c r="D7" s="9">
        <v>6</v>
      </c>
      <c r="E7" s="4">
        <v>8</v>
      </c>
      <c r="F7" s="5">
        <v>10</v>
      </c>
      <c r="G7" s="21">
        <v>6</v>
      </c>
    </row>
    <row r="8" spans="1:7" ht="31.5" customHeight="1" x14ac:dyDescent="0.45">
      <c r="A8" s="3" t="s">
        <v>14</v>
      </c>
      <c r="B8" s="4">
        <v>0</v>
      </c>
      <c r="C8" s="4">
        <v>4</v>
      </c>
      <c r="D8" s="4">
        <v>6</v>
      </c>
      <c r="E8" s="4">
        <v>8</v>
      </c>
      <c r="F8" s="5">
        <v>10</v>
      </c>
      <c r="G8" s="21">
        <v>6</v>
      </c>
    </row>
    <row r="9" spans="1:7" ht="31.15" customHeight="1" x14ac:dyDescent="0.45">
      <c r="A9" s="8" t="s">
        <v>13</v>
      </c>
      <c r="B9" s="14">
        <v>0</v>
      </c>
      <c r="C9" s="4">
        <v>4</v>
      </c>
      <c r="D9" s="4">
        <v>6</v>
      </c>
      <c r="E9" s="4">
        <v>8</v>
      </c>
      <c r="F9" s="5">
        <v>10</v>
      </c>
      <c r="G9" s="21">
        <v>6</v>
      </c>
    </row>
    <row r="10" spans="1:7" ht="32.25" customHeight="1" x14ac:dyDescent="0.45">
      <c r="A10" s="8" t="s">
        <v>12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1">
        <v>6</v>
      </c>
    </row>
    <row r="11" spans="1:7" ht="31.15" customHeight="1" thickBot="1" x14ac:dyDescent="0.5">
      <c r="A11" s="8" t="s">
        <v>11</v>
      </c>
      <c r="B11" s="14">
        <v>0</v>
      </c>
      <c r="C11" s="4">
        <v>4</v>
      </c>
      <c r="D11" s="4">
        <v>6</v>
      </c>
      <c r="E11" s="4">
        <v>8</v>
      </c>
      <c r="F11" s="5">
        <v>10</v>
      </c>
      <c r="G11" s="22">
        <v>6</v>
      </c>
    </row>
    <row r="12" spans="1:7" ht="15.75" thickTop="1" x14ac:dyDescent="0.45">
      <c r="A12" s="10" t="s">
        <v>7</v>
      </c>
      <c r="B12" s="15"/>
      <c r="C12" s="7"/>
      <c r="D12" s="7"/>
      <c r="E12" s="7"/>
      <c r="F12" s="11"/>
      <c r="G12" s="19">
        <f>SUM(G6:G11)</f>
        <v>36</v>
      </c>
    </row>
    <row r="13" spans="1:7" ht="15.4" x14ac:dyDescent="0.45">
      <c r="A13" s="10" t="s">
        <v>9</v>
      </c>
      <c r="B13" s="15"/>
      <c r="C13" s="7"/>
      <c r="D13" s="7"/>
      <c r="E13" s="7"/>
      <c r="F13" s="11"/>
      <c r="G13" s="17">
        <f>SUM(F6:F11)</f>
        <v>60</v>
      </c>
    </row>
    <row r="14" spans="1:7" ht="15.4" x14ac:dyDescent="0.45">
      <c r="A14" s="12" t="s">
        <v>8</v>
      </c>
      <c r="B14" s="16"/>
      <c r="C14" s="4"/>
      <c r="D14" s="4"/>
      <c r="E14" s="4"/>
      <c r="F14" s="5"/>
      <c r="G14" s="25">
        <f>(G12/G13)*10</f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E68F5-331E-47B8-BB47-5AEA471C92A9}">
  <dimension ref="A1:G12"/>
  <sheetViews>
    <sheetView workbookViewId="0">
      <selection activeCell="G6" sqref="G6"/>
    </sheetView>
  </sheetViews>
  <sheetFormatPr defaultRowHeight="14.25" x14ac:dyDescent="0.45"/>
  <cols>
    <col min="1" max="1" width="68.1328125" customWidth="1"/>
    <col min="2" max="2" width="5.19921875" bestFit="1" customWidth="1"/>
    <col min="3" max="6" width="4.73046875" bestFit="1" customWidth="1"/>
    <col min="7" max="7" width="6.19921875" customWidth="1"/>
  </cols>
  <sheetData>
    <row r="1" spans="1:7" s="26" customFormat="1" x14ac:dyDescent="0.45"/>
    <row r="2" spans="1:7" s="26" customFormat="1" ht="15.4" x14ac:dyDescent="0.45">
      <c r="A2" s="18" t="s">
        <v>62</v>
      </c>
    </row>
    <row r="3" spans="1:7" s="26" customFormat="1" ht="15.4" x14ac:dyDescent="0.45">
      <c r="A3" s="18" t="s">
        <v>69</v>
      </c>
    </row>
    <row r="5" spans="1:7" ht="23.25" thickBot="1" x14ac:dyDescent="0.5">
      <c r="A5" s="45" t="s">
        <v>51</v>
      </c>
      <c r="B5" s="37" t="s">
        <v>0</v>
      </c>
      <c r="C5" s="27">
        <v>0</v>
      </c>
      <c r="D5" s="27" t="s">
        <v>1</v>
      </c>
      <c r="E5" s="27" t="s">
        <v>2</v>
      </c>
      <c r="F5" s="27" t="s">
        <v>3</v>
      </c>
      <c r="G5" s="28" t="s">
        <v>4</v>
      </c>
    </row>
    <row r="6" spans="1:7" ht="40.5" customHeight="1" thickTop="1" x14ac:dyDescent="0.45">
      <c r="A6" s="32" t="s">
        <v>47</v>
      </c>
      <c r="B6" s="38">
        <v>0</v>
      </c>
      <c r="C6" s="29">
        <v>8</v>
      </c>
      <c r="D6" s="33">
        <v>16</v>
      </c>
      <c r="E6" s="29">
        <v>24</v>
      </c>
      <c r="F6" s="30">
        <v>30</v>
      </c>
      <c r="G6" s="43">
        <v>16</v>
      </c>
    </row>
    <row r="7" spans="1:7" ht="57.4" customHeight="1" x14ac:dyDescent="0.45">
      <c r="A7" s="32" t="s">
        <v>48</v>
      </c>
      <c r="B7" s="38">
        <v>0</v>
      </c>
      <c r="C7" s="29">
        <v>4</v>
      </c>
      <c r="D7" s="33">
        <v>6</v>
      </c>
      <c r="E7" s="29">
        <v>8</v>
      </c>
      <c r="F7" s="30">
        <v>10</v>
      </c>
      <c r="G7" s="44">
        <v>6</v>
      </c>
    </row>
    <row r="8" spans="1:7" ht="29.65" customHeight="1" x14ac:dyDescent="0.45">
      <c r="A8" s="32" t="s">
        <v>49</v>
      </c>
      <c r="B8" s="29">
        <v>0</v>
      </c>
      <c r="C8" s="29">
        <v>8</v>
      </c>
      <c r="D8" s="29">
        <v>12</v>
      </c>
      <c r="E8" s="29">
        <v>16</v>
      </c>
      <c r="F8" s="30">
        <v>20</v>
      </c>
      <c r="G8" s="44">
        <v>12</v>
      </c>
    </row>
    <row r="9" spans="1:7" ht="26.65" customHeight="1" x14ac:dyDescent="0.45">
      <c r="A9" s="32" t="s">
        <v>50</v>
      </c>
      <c r="B9" s="38">
        <v>0</v>
      </c>
      <c r="C9" s="29">
        <v>4</v>
      </c>
      <c r="D9" s="29">
        <v>6</v>
      </c>
      <c r="E9" s="29">
        <v>8</v>
      </c>
      <c r="F9" s="30">
        <v>10</v>
      </c>
      <c r="G9" s="44">
        <v>6</v>
      </c>
    </row>
    <row r="10" spans="1:7" ht="15.4" x14ac:dyDescent="0.45">
      <c r="A10" s="34" t="s">
        <v>7</v>
      </c>
      <c r="B10" s="39"/>
      <c r="C10" s="31"/>
      <c r="D10" s="31"/>
      <c r="E10" s="31"/>
      <c r="F10" s="35"/>
      <c r="G10" s="42">
        <f>SUM(G6:G9)</f>
        <v>40</v>
      </c>
    </row>
    <row r="11" spans="1:7" ht="15.4" x14ac:dyDescent="0.45">
      <c r="A11" s="34" t="s">
        <v>9</v>
      </c>
      <c r="B11" s="39"/>
      <c r="C11" s="31"/>
      <c r="D11" s="31"/>
      <c r="E11" s="31"/>
      <c r="F11" s="35"/>
      <c r="G11" s="41">
        <f>SUM(F6:F9)</f>
        <v>70</v>
      </c>
    </row>
    <row r="12" spans="1:7" ht="15.4" x14ac:dyDescent="0.45">
      <c r="A12" s="36" t="s">
        <v>8</v>
      </c>
      <c r="B12" s="40"/>
      <c r="C12" s="29"/>
      <c r="D12" s="29"/>
      <c r="E12" s="29"/>
      <c r="F12" s="30"/>
      <c r="G12" s="46">
        <f>ROUND((G10/G11)*10,1)</f>
        <v>5.7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7D40E-BAD2-4263-9EEB-074B70D07C26}">
  <dimension ref="A2:G14"/>
  <sheetViews>
    <sheetView workbookViewId="0">
      <selection activeCell="G6" sqref="G6"/>
    </sheetView>
  </sheetViews>
  <sheetFormatPr defaultRowHeight="14.25" x14ac:dyDescent="0.45"/>
  <cols>
    <col min="1" max="1" width="56.9296875" customWidth="1"/>
    <col min="2" max="2" width="5.19921875" bestFit="1" customWidth="1"/>
    <col min="3" max="7" width="4.73046875" bestFit="1" customWidth="1"/>
  </cols>
  <sheetData>
    <row r="2" spans="1:7" s="26" customFormat="1" ht="15.4" x14ac:dyDescent="0.45">
      <c r="A2" s="18" t="s">
        <v>62</v>
      </c>
    </row>
    <row r="3" spans="1:7" s="26" customFormat="1" ht="15.4" x14ac:dyDescent="0.45">
      <c r="A3" s="18" t="s">
        <v>70</v>
      </c>
    </row>
    <row r="5" spans="1:7" ht="23.25" thickBot="1" x14ac:dyDescent="0.5">
      <c r="A5" s="6" t="s">
        <v>26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31.15" thickTop="1" x14ac:dyDescent="0.45">
      <c r="A6" s="8" t="s">
        <v>28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ht="32.65" customHeight="1" x14ac:dyDescent="0.45">
      <c r="A7" s="8" t="s">
        <v>5</v>
      </c>
      <c r="B7" s="14">
        <v>0</v>
      </c>
      <c r="C7" s="4">
        <v>4</v>
      </c>
      <c r="D7" s="9">
        <v>6</v>
      </c>
      <c r="E7" s="4">
        <v>8</v>
      </c>
      <c r="F7" s="5">
        <v>10</v>
      </c>
      <c r="G7" s="21">
        <v>6</v>
      </c>
    </row>
    <row r="8" spans="1:7" ht="30.75" x14ac:dyDescent="0.45">
      <c r="A8" s="8" t="s">
        <v>29</v>
      </c>
      <c r="B8" s="4">
        <v>0</v>
      </c>
      <c r="C8" s="4">
        <v>4</v>
      </c>
      <c r="D8" s="4">
        <v>6</v>
      </c>
      <c r="E8" s="4">
        <v>8</v>
      </c>
      <c r="F8" s="5">
        <v>10</v>
      </c>
      <c r="G8" s="21">
        <v>6</v>
      </c>
    </row>
    <row r="9" spans="1:7" ht="32.65" customHeight="1" x14ac:dyDescent="0.45">
      <c r="A9" s="8" t="s">
        <v>27</v>
      </c>
      <c r="B9" s="14">
        <v>0</v>
      </c>
      <c r="C9" s="4">
        <v>4</v>
      </c>
      <c r="D9" s="4">
        <v>6</v>
      </c>
      <c r="E9" s="4">
        <v>8</v>
      </c>
      <c r="F9" s="5">
        <v>10</v>
      </c>
      <c r="G9" s="21">
        <v>6</v>
      </c>
    </row>
    <row r="10" spans="1:7" ht="30.75" x14ac:dyDescent="0.45">
      <c r="A10" s="8" t="s">
        <v>10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1">
        <v>6</v>
      </c>
    </row>
    <row r="11" spans="1:7" ht="30.4" customHeight="1" thickBot="1" x14ac:dyDescent="0.5">
      <c r="A11" s="8" t="s">
        <v>6</v>
      </c>
      <c r="B11" s="14">
        <v>0</v>
      </c>
      <c r="C11" s="4">
        <v>4</v>
      </c>
      <c r="D11" s="4">
        <v>6</v>
      </c>
      <c r="E11" s="4">
        <v>8</v>
      </c>
      <c r="F11" s="5">
        <v>10</v>
      </c>
      <c r="G11" s="22">
        <v>6</v>
      </c>
    </row>
    <row r="12" spans="1:7" ht="15.75" thickTop="1" x14ac:dyDescent="0.45">
      <c r="A12" s="10" t="s">
        <v>7</v>
      </c>
      <c r="B12" s="15"/>
      <c r="C12" s="7"/>
      <c r="D12" s="7"/>
      <c r="E12" s="7"/>
      <c r="F12" s="11"/>
      <c r="G12" s="19">
        <f>SUM(G6:G11)</f>
        <v>36</v>
      </c>
    </row>
    <row r="13" spans="1:7" ht="15.4" x14ac:dyDescent="0.45">
      <c r="A13" s="10" t="s">
        <v>9</v>
      </c>
      <c r="B13" s="15"/>
      <c r="C13" s="7"/>
      <c r="D13" s="7"/>
      <c r="E13" s="7"/>
      <c r="F13" s="11"/>
      <c r="G13" s="17">
        <f>SUM(F6:F11)</f>
        <v>60</v>
      </c>
    </row>
    <row r="14" spans="1:7" ht="15.4" x14ac:dyDescent="0.45">
      <c r="A14" s="12" t="s">
        <v>8</v>
      </c>
      <c r="B14" s="16"/>
      <c r="C14" s="4"/>
      <c r="D14" s="4"/>
      <c r="E14" s="4"/>
      <c r="F14" s="5"/>
      <c r="G14" s="25">
        <f>ROUND((G12/G13)*10,1)</f>
        <v>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050C9-70E7-4D64-ACC9-A5417867468A}">
  <dimension ref="A2:G14"/>
  <sheetViews>
    <sheetView workbookViewId="0">
      <selection activeCell="G6" sqref="G6"/>
    </sheetView>
  </sheetViews>
  <sheetFormatPr defaultRowHeight="14.25" x14ac:dyDescent="0.45"/>
  <cols>
    <col min="1" max="1" width="48.796875" customWidth="1"/>
    <col min="2" max="2" width="5.19921875" bestFit="1" customWidth="1"/>
    <col min="3" max="7" width="4.73046875" bestFit="1" customWidth="1"/>
  </cols>
  <sheetData>
    <row r="2" spans="1:7" s="26" customFormat="1" ht="15.4" x14ac:dyDescent="0.45">
      <c r="A2" s="18" t="s">
        <v>62</v>
      </c>
    </row>
    <row r="3" spans="1:7" s="26" customFormat="1" ht="15.4" x14ac:dyDescent="0.45">
      <c r="A3" s="18" t="s">
        <v>71</v>
      </c>
    </row>
    <row r="5" spans="1:7" ht="23.25" thickBot="1" x14ac:dyDescent="0.5">
      <c r="A5" s="6" t="s">
        <v>30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31.5" customHeight="1" thickTop="1" x14ac:dyDescent="0.45">
      <c r="A6" s="8" t="s">
        <v>31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ht="30.75" x14ac:dyDescent="0.45">
      <c r="A7" s="8" t="s">
        <v>34</v>
      </c>
      <c r="B7" s="14">
        <v>0</v>
      </c>
      <c r="C7" s="4">
        <v>4</v>
      </c>
      <c r="D7" s="9">
        <v>6</v>
      </c>
      <c r="E7" s="4">
        <v>8</v>
      </c>
      <c r="F7" s="5">
        <v>10</v>
      </c>
      <c r="G7" s="21">
        <v>6</v>
      </c>
    </row>
    <row r="8" spans="1:7" ht="30.75" x14ac:dyDescent="0.45">
      <c r="A8" s="8" t="s">
        <v>35</v>
      </c>
      <c r="B8" s="4">
        <v>0</v>
      </c>
      <c r="C8" s="4">
        <v>8</v>
      </c>
      <c r="D8" s="4">
        <v>12</v>
      </c>
      <c r="E8" s="4">
        <v>16</v>
      </c>
      <c r="F8" s="5">
        <v>20</v>
      </c>
      <c r="G8" s="21">
        <v>12</v>
      </c>
    </row>
    <row r="9" spans="1:7" ht="31.5" customHeight="1" x14ac:dyDescent="0.45">
      <c r="A9" s="8" t="s">
        <v>32</v>
      </c>
      <c r="B9" s="14">
        <v>0</v>
      </c>
      <c r="C9" s="4">
        <v>8</v>
      </c>
      <c r="D9" s="4">
        <v>12</v>
      </c>
      <c r="E9" s="4">
        <v>16</v>
      </c>
      <c r="F9" s="5">
        <v>20</v>
      </c>
      <c r="G9" s="21">
        <v>12</v>
      </c>
    </row>
    <row r="10" spans="1:7" ht="30.75" x14ac:dyDescent="0.45">
      <c r="A10" s="8" t="s">
        <v>33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1">
        <v>6</v>
      </c>
    </row>
    <row r="11" spans="1:7" ht="30" customHeight="1" thickBot="1" x14ac:dyDescent="0.5">
      <c r="A11" s="8" t="s">
        <v>6</v>
      </c>
      <c r="B11" s="14">
        <v>0</v>
      </c>
      <c r="C11" s="4">
        <v>4</v>
      </c>
      <c r="D11" s="4">
        <v>6</v>
      </c>
      <c r="E11" s="4">
        <v>8</v>
      </c>
      <c r="F11" s="5">
        <v>10</v>
      </c>
      <c r="G11" s="22">
        <v>6</v>
      </c>
    </row>
    <row r="12" spans="1:7" ht="15.75" thickTop="1" x14ac:dyDescent="0.45">
      <c r="A12" s="10" t="s">
        <v>7</v>
      </c>
      <c r="B12" s="15"/>
      <c r="C12" s="7"/>
      <c r="D12" s="7"/>
      <c r="E12" s="7"/>
      <c r="F12" s="11"/>
      <c r="G12" s="19">
        <f>SUM(G6:G11)</f>
        <v>48</v>
      </c>
    </row>
    <row r="13" spans="1:7" ht="15.4" x14ac:dyDescent="0.45">
      <c r="A13" s="10" t="s">
        <v>9</v>
      </c>
      <c r="B13" s="15"/>
      <c r="C13" s="7"/>
      <c r="D13" s="7"/>
      <c r="E13" s="7"/>
      <c r="F13" s="11"/>
      <c r="G13" s="17">
        <f>SUM(F6:F11)</f>
        <v>80</v>
      </c>
    </row>
    <row r="14" spans="1:7" ht="30.75" x14ac:dyDescent="0.45">
      <c r="A14" s="12" t="s">
        <v>8</v>
      </c>
      <c r="B14" s="16"/>
      <c r="C14" s="4"/>
      <c r="D14" s="4"/>
      <c r="E14" s="4"/>
      <c r="F14" s="5"/>
      <c r="G14" s="25">
        <f>ROUND((G12/G13)*10,1)</f>
        <v>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09A1B-AD50-4EEE-B1EC-EF5EEA899A54}">
  <dimension ref="A2:G13"/>
  <sheetViews>
    <sheetView workbookViewId="0">
      <selection activeCell="G6" sqref="G6"/>
    </sheetView>
  </sheetViews>
  <sheetFormatPr defaultRowHeight="14.25" x14ac:dyDescent="0.45"/>
  <cols>
    <col min="1" max="1" width="54.33203125" customWidth="1"/>
    <col min="2" max="2" width="5.19921875" bestFit="1" customWidth="1"/>
    <col min="3" max="7" width="4.73046875" bestFit="1" customWidth="1"/>
  </cols>
  <sheetData>
    <row r="2" spans="1:7" s="26" customFormat="1" ht="15.4" x14ac:dyDescent="0.45">
      <c r="A2" s="18" t="s">
        <v>62</v>
      </c>
    </row>
    <row r="3" spans="1:7" s="26" customFormat="1" ht="15.4" x14ac:dyDescent="0.45">
      <c r="A3" s="18" t="s">
        <v>72</v>
      </c>
    </row>
    <row r="5" spans="1:7" ht="23.25" thickBot="1" x14ac:dyDescent="0.5">
      <c r="A5" s="6" t="s">
        <v>41</v>
      </c>
      <c r="B5" s="13" t="s">
        <v>0</v>
      </c>
      <c r="C5" s="1">
        <v>0</v>
      </c>
      <c r="D5" s="1" t="s">
        <v>1</v>
      </c>
      <c r="E5" s="1" t="s">
        <v>2</v>
      </c>
      <c r="F5" s="1" t="s">
        <v>3</v>
      </c>
      <c r="G5" s="2" t="s">
        <v>4</v>
      </c>
    </row>
    <row r="6" spans="1:7" ht="31.15" thickTop="1" x14ac:dyDescent="0.45">
      <c r="A6" s="8" t="s">
        <v>36</v>
      </c>
      <c r="B6" s="14">
        <v>0</v>
      </c>
      <c r="C6" s="4">
        <v>4</v>
      </c>
      <c r="D6" s="9">
        <v>6</v>
      </c>
      <c r="E6" s="4">
        <v>8</v>
      </c>
      <c r="F6" s="5">
        <v>10</v>
      </c>
      <c r="G6" s="20">
        <v>6</v>
      </c>
    </row>
    <row r="7" spans="1:7" ht="30.75" x14ac:dyDescent="0.45">
      <c r="A7" s="8" t="s">
        <v>37</v>
      </c>
      <c r="B7" s="14">
        <v>0</v>
      </c>
      <c r="C7" s="4">
        <v>8</v>
      </c>
      <c r="D7" s="9">
        <v>12</v>
      </c>
      <c r="E7" s="4">
        <v>16</v>
      </c>
      <c r="F7" s="5">
        <v>20</v>
      </c>
      <c r="G7" s="21">
        <v>12</v>
      </c>
    </row>
    <row r="8" spans="1:7" ht="32.25" customHeight="1" x14ac:dyDescent="0.45">
      <c r="A8" s="3" t="s">
        <v>38</v>
      </c>
      <c r="B8" s="4">
        <v>0</v>
      </c>
      <c r="C8" s="4">
        <v>4</v>
      </c>
      <c r="D8" s="4">
        <v>6</v>
      </c>
      <c r="E8" s="4">
        <v>8</v>
      </c>
      <c r="F8" s="5">
        <v>10</v>
      </c>
      <c r="G8" s="21">
        <v>6</v>
      </c>
    </row>
    <row r="9" spans="1:7" ht="30.75" x14ac:dyDescent="0.45">
      <c r="A9" s="8" t="s">
        <v>39</v>
      </c>
      <c r="B9" s="14">
        <v>0</v>
      </c>
      <c r="C9" s="4">
        <v>4</v>
      </c>
      <c r="D9" s="4">
        <v>6</v>
      </c>
      <c r="E9" s="4">
        <v>8</v>
      </c>
      <c r="F9" s="5">
        <v>10</v>
      </c>
      <c r="G9" s="21">
        <v>6</v>
      </c>
    </row>
    <row r="10" spans="1:7" ht="31.15" thickBot="1" x14ac:dyDescent="0.5">
      <c r="A10" s="8" t="s">
        <v>40</v>
      </c>
      <c r="B10" s="14">
        <v>0</v>
      </c>
      <c r="C10" s="4">
        <v>4</v>
      </c>
      <c r="D10" s="4">
        <v>6</v>
      </c>
      <c r="E10" s="4">
        <v>8</v>
      </c>
      <c r="F10" s="5">
        <v>10</v>
      </c>
      <c r="G10" s="22">
        <v>6</v>
      </c>
    </row>
    <row r="11" spans="1:7" ht="15.75" thickTop="1" x14ac:dyDescent="0.45">
      <c r="A11" s="10" t="s">
        <v>7</v>
      </c>
      <c r="B11" s="15"/>
      <c r="C11" s="7"/>
      <c r="D11" s="7"/>
      <c r="E11" s="7"/>
      <c r="F11" s="11"/>
      <c r="G11" s="19">
        <f>SUM(G6:G10)</f>
        <v>36</v>
      </c>
    </row>
    <row r="12" spans="1:7" ht="15.4" x14ac:dyDescent="0.45">
      <c r="A12" s="10" t="s">
        <v>9</v>
      </c>
      <c r="B12" s="15"/>
      <c r="C12" s="7"/>
      <c r="D12" s="7"/>
      <c r="E12" s="7"/>
      <c r="F12" s="11"/>
      <c r="G12" s="17">
        <f>SUM(F6:F10)</f>
        <v>60</v>
      </c>
    </row>
    <row r="13" spans="1:7" ht="30.75" x14ac:dyDescent="0.45">
      <c r="A13" s="12" t="s">
        <v>8</v>
      </c>
      <c r="B13" s="16"/>
      <c r="C13" s="4"/>
      <c r="D13" s="4"/>
      <c r="E13" s="4"/>
      <c r="F13" s="5"/>
      <c r="G13" s="25">
        <f>ROUND((G11/G12)*10,1)</f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8</vt:i4>
      </vt:variant>
    </vt:vector>
  </HeadingPairs>
  <TitlesOfParts>
    <vt:vector size="8" baseType="lpstr">
      <vt:lpstr>Eindcijfer</vt:lpstr>
      <vt:lpstr>Proces</vt:lpstr>
      <vt:lpstr>Versie1</vt:lpstr>
      <vt:lpstr>Presentatie</vt:lpstr>
      <vt:lpstr>EP_Gamma</vt:lpstr>
      <vt:lpstr>EP_Exp.Ond.</vt:lpstr>
      <vt:lpstr>EP_Techn.Ontw.</vt:lpstr>
      <vt:lpstr>EP_Lit.Ond.</vt:lpstr>
    </vt:vector>
  </TitlesOfParts>
  <Company>ROCvA-ROCF-VOVA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herbert van de voort</dc:creator>
  <cp:lastModifiedBy>Herbert van de Voort</cp:lastModifiedBy>
  <dcterms:created xsi:type="dcterms:W3CDTF">2017-03-09T10:16:24Z</dcterms:created>
  <dcterms:modified xsi:type="dcterms:W3CDTF">2022-02-05T15:45:40Z</dcterms:modified>
</cp:coreProperties>
</file>