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NC\OneDrive - CSG Het Noordik\E&amp;O\Administratie\"/>
    </mc:Choice>
  </mc:AlternateContent>
  <bookViews>
    <workbookView xWindow="0" yWindow="0" windowWidth="20490" windowHeight="7620"/>
  </bookViews>
  <sheets>
    <sheet name="Blad1" sheetId="1" r:id="rId1"/>
  </sheets>
  <externalReferences>
    <externalReference r:id="rId2"/>
  </externalReferences>
  <definedNames>
    <definedName name="Huidig_jaar">[1]Instellingen!$F$6</definedName>
    <definedName name="Vorig_jaar">[1]Instellingen!$F$7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5" i="1"/>
  <c r="N16" i="1"/>
  <c r="N17" i="1"/>
  <c r="N13" i="1"/>
  <c r="M14" i="1"/>
  <c r="M15" i="1"/>
  <c r="M16" i="1"/>
  <c r="M17" i="1"/>
  <c r="M13" i="1"/>
  <c r="L14" i="1"/>
  <c r="L15" i="1"/>
  <c r="L16" i="1"/>
  <c r="L17" i="1"/>
  <c r="L13" i="1"/>
  <c r="K14" i="1"/>
  <c r="K15" i="1"/>
  <c r="K16" i="1"/>
  <c r="K17" i="1"/>
  <c r="K13" i="1"/>
  <c r="J14" i="1"/>
  <c r="J15" i="1"/>
  <c r="J16" i="1"/>
  <c r="J17" i="1"/>
  <c r="J13" i="1"/>
  <c r="I14" i="1"/>
  <c r="I15" i="1"/>
  <c r="I16" i="1"/>
  <c r="I17" i="1"/>
  <c r="I13" i="1"/>
  <c r="H14" i="1"/>
  <c r="H15" i="1"/>
  <c r="H16" i="1"/>
  <c r="H17" i="1"/>
  <c r="H13" i="1"/>
  <c r="G14" i="1"/>
  <c r="G15" i="1"/>
  <c r="G16" i="1"/>
  <c r="G17" i="1"/>
  <c r="G13" i="1"/>
  <c r="F14" i="1"/>
  <c r="F15" i="1"/>
  <c r="F16" i="1"/>
  <c r="F17" i="1"/>
  <c r="F13" i="1"/>
  <c r="E14" i="1"/>
  <c r="E15" i="1"/>
  <c r="E16" i="1"/>
  <c r="E17" i="1"/>
  <c r="E13" i="1"/>
  <c r="J8" i="1"/>
  <c r="H8" i="1"/>
  <c r="F8" i="1"/>
  <c r="G8" i="1" s="1"/>
  <c r="J7" i="1"/>
  <c r="H7" i="1"/>
  <c r="F7" i="1"/>
  <c r="G7" i="1" s="1"/>
  <c r="J6" i="1"/>
  <c r="H6" i="1"/>
  <c r="F6" i="1"/>
  <c r="G6" i="1" s="1"/>
  <c r="I6" i="1" s="1"/>
  <c r="H5" i="1"/>
  <c r="J5" i="1" s="1"/>
  <c r="F5" i="1"/>
  <c r="G5" i="1" s="1"/>
  <c r="I5" i="1" s="1"/>
  <c r="K5" i="1" s="1"/>
  <c r="J4" i="1"/>
  <c r="H4" i="1"/>
  <c r="F4" i="1"/>
  <c r="K6" i="1" l="1"/>
  <c r="I7" i="1"/>
  <c r="K7" i="1" s="1"/>
  <c r="I8" i="1"/>
  <c r="K8" i="1" s="1"/>
  <c r="L8" i="1" s="1"/>
  <c r="M8" i="1" s="1"/>
  <c r="G4" i="1"/>
  <c r="I4" i="1" s="1"/>
  <c r="K4" i="1" s="1"/>
</calcChain>
</file>

<file path=xl/sharedStrings.xml><?xml version="1.0" encoding="utf-8"?>
<sst xmlns="http://schemas.openxmlformats.org/spreadsheetml/2006/main" count="41" uniqueCount="24">
  <si>
    <t xml:space="preserve">Omschrijving </t>
  </si>
  <si>
    <t>Datum</t>
  </si>
  <si>
    <t>Aanschaf</t>
  </si>
  <si>
    <t>Restw.</t>
  </si>
  <si>
    <t>Computers</t>
  </si>
  <si>
    <t>Laptop</t>
  </si>
  <si>
    <t>Printer</t>
  </si>
  <si>
    <t>Wireless netwerk</t>
  </si>
  <si>
    <t>HP Pavilion + NoteBook + Scherm</t>
  </si>
  <si>
    <t>Boekwaarde 31-12-2019</t>
  </si>
  <si>
    <t>Boekwaarde 31-12-2018</t>
  </si>
  <si>
    <t>Afschrijvings %</t>
  </si>
  <si>
    <t>Afschrijving in jaren</t>
  </si>
  <si>
    <t>Macbook</t>
  </si>
  <si>
    <t>Afschrijving in 2018</t>
  </si>
  <si>
    <t>Afschrijving in 2019</t>
  </si>
  <si>
    <t>Afschrijving in 2020</t>
  </si>
  <si>
    <t>Boekwaarde 31-12-2020</t>
  </si>
  <si>
    <t>Afschrijving in 2021</t>
  </si>
  <si>
    <t>Boekwaarde 31-12-2021</t>
  </si>
  <si>
    <t>Afschrijven over de AANSCHAFWAARDE</t>
  </si>
  <si>
    <r>
      <t xml:space="preserve">Afschrijven over de </t>
    </r>
    <r>
      <rPr>
        <b/>
        <sz val="14"/>
        <color theme="5" tint="0.39997558519241921"/>
        <rFont val="Calibri"/>
        <family val="2"/>
        <scheme val="minor"/>
      </rPr>
      <t>BOEKWAARDE</t>
    </r>
  </si>
  <si>
    <t>Afschrijving in 2022</t>
  </si>
  <si>
    <t>Boekwaarde 31-12-2022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</si>
</sst>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_-* #,##0.00_-;_-* #,##0.00\-;_-* &quot;-&quot;??_-;_-@_-"/>
    <numFmt numFmtId="166" formatCode="#,##0.00_-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9"/>
      <name val="Verdana"/>
      <family val="2"/>
    </font>
    <font>
      <sz val="8"/>
      <name val="Verdana"/>
      <family val="2"/>
    </font>
    <font>
      <b/>
      <sz val="14"/>
      <color theme="0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00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3" fillId="0" borderId="1" xfId="0" applyNumberFormat="1" applyFont="1" applyBorder="1"/>
    <xf numFmtId="0" fontId="3" fillId="0" borderId="1" xfId="0" applyFont="1" applyBorder="1"/>
    <xf numFmtId="165" fontId="3" fillId="0" borderId="1" xfId="0" applyNumberFormat="1" applyFont="1" applyBorder="1"/>
    <xf numFmtId="166" fontId="3" fillId="0" borderId="1" xfId="0" applyNumberFormat="1" applyFont="1" applyBorder="1"/>
    <xf numFmtId="165" fontId="3" fillId="4" borderId="1" xfId="0" applyNumberFormat="1" applyFont="1" applyFill="1" applyBorder="1"/>
    <xf numFmtId="0" fontId="3" fillId="0" borderId="2" xfId="0" applyFont="1" applyFill="1" applyBorder="1"/>
    <xf numFmtId="165" fontId="3" fillId="4" borderId="3" xfId="0" applyNumberFormat="1" applyFont="1" applyFill="1" applyBorder="1"/>
    <xf numFmtId="0" fontId="3" fillId="0" borderId="4" xfId="0" applyFont="1" applyFill="1" applyBorder="1"/>
    <xf numFmtId="164" fontId="3" fillId="0" borderId="5" xfId="0" applyNumberFormat="1" applyFont="1" applyBorder="1"/>
    <xf numFmtId="0" fontId="3" fillId="0" borderId="5" xfId="0" applyFont="1" applyBorder="1"/>
    <xf numFmtId="165" fontId="3" fillId="4" borderId="5" xfId="0" applyNumberFormat="1" applyFont="1" applyFill="1" applyBorder="1"/>
    <xf numFmtId="166" fontId="3" fillId="0" borderId="5" xfId="0" applyNumberFormat="1" applyFont="1" applyBorder="1"/>
    <xf numFmtId="165" fontId="3" fillId="0" borderId="5" xfId="0" applyNumberFormat="1" applyFont="1" applyBorder="1"/>
    <xf numFmtId="165" fontId="3" fillId="4" borderId="6" xfId="0" applyNumberFormat="1" applyFont="1" applyFill="1" applyBorder="1"/>
    <xf numFmtId="0" fontId="3" fillId="0" borderId="8" xfId="0" applyFont="1" applyBorder="1"/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3" fillId="4" borderId="11" xfId="0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 wrapText="1"/>
    </xf>
    <xf numFmtId="0" fontId="3" fillId="0" borderId="7" xfId="0" applyFont="1" applyFill="1" applyBorder="1"/>
    <xf numFmtId="164" fontId="3" fillId="0" borderId="8" xfId="0" applyNumberFormat="1" applyFont="1" applyBorder="1"/>
    <xf numFmtId="165" fontId="3" fillId="4" borderId="8" xfId="0" applyNumberFormat="1" applyFont="1" applyFill="1" applyBorder="1"/>
    <xf numFmtId="166" fontId="3" fillId="0" borderId="8" xfId="0" applyNumberFormat="1" applyFont="1" applyBorder="1"/>
    <xf numFmtId="165" fontId="3" fillId="0" borderId="8" xfId="0" applyNumberFormat="1" applyFont="1" applyBorder="1"/>
    <xf numFmtId="165" fontId="3" fillId="4" borderId="9" xfId="0" applyNumberFormat="1" applyFont="1" applyFill="1" applyBorder="1"/>
    <xf numFmtId="0" fontId="3" fillId="3" borderId="13" xfId="0" applyFont="1" applyFill="1" applyBorder="1"/>
    <xf numFmtId="0" fontId="3" fillId="0" borderId="14" xfId="0" applyFont="1" applyBorder="1"/>
    <xf numFmtId="0" fontId="3" fillId="4" borderId="14" xfId="0" applyFont="1" applyFill="1" applyBorder="1"/>
    <xf numFmtId="0" fontId="3" fillId="4" borderId="15" xfId="0" applyFont="1" applyFill="1" applyBorder="1"/>
    <xf numFmtId="0" fontId="0" fillId="5" borderId="0" xfId="0" applyFill="1"/>
    <xf numFmtId="0" fontId="1" fillId="5" borderId="0" xfId="0" applyFont="1" applyFill="1"/>
    <xf numFmtId="0" fontId="4" fillId="5" borderId="0" xfId="0" applyFont="1" applyFill="1"/>
    <xf numFmtId="9" fontId="3" fillId="0" borderId="8" xfId="0" applyNumberFormat="1" applyFont="1" applyBorder="1"/>
    <xf numFmtId="9" fontId="3" fillId="0" borderId="1" xfId="0" applyNumberFormat="1" applyFont="1" applyBorder="1"/>
    <xf numFmtId="9" fontId="3" fillId="0" borderId="5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NC/Downloads/Afschrijvingen%202015%20(Excel%202007-2016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schrijvingstaat"/>
      <sheetName val="Instellingen"/>
    </sheetNames>
    <sheetDataSet>
      <sheetData sheetId="0"/>
      <sheetData sheetId="1">
        <row r="6">
          <cell r="F6">
            <v>2015</v>
          </cell>
        </row>
        <row r="7">
          <cell r="F7">
            <v>2014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N13" sqref="N13:N17"/>
    </sheetView>
  </sheetViews>
  <sheetFormatPr defaultRowHeight="15" x14ac:dyDescent="0.25"/>
  <cols>
    <col min="1" max="1" width="20" customWidth="1"/>
    <col min="2" max="2" width="10.5703125" customWidth="1"/>
    <col min="3" max="3" width="11.7109375" customWidth="1"/>
    <col min="4" max="4" width="10.5703125" customWidth="1"/>
    <col min="5" max="5" width="11.140625" customWidth="1"/>
    <col min="6" max="14" width="12.42578125" customWidth="1"/>
  </cols>
  <sheetData>
    <row r="1" spans="1:14" ht="29.25" customHeight="1" thickBot="1" x14ac:dyDescent="0.35">
      <c r="A1" s="32" t="s">
        <v>20</v>
      </c>
      <c r="B1" s="31"/>
      <c r="C1" s="31"/>
      <c r="D1" s="30"/>
    </row>
    <row r="2" spans="1:14" ht="39.75" customHeight="1" thickBot="1" x14ac:dyDescent="0.3">
      <c r="A2" s="16" t="s">
        <v>0</v>
      </c>
      <c r="B2" s="17" t="s">
        <v>1</v>
      </c>
      <c r="C2" s="17" t="s">
        <v>12</v>
      </c>
      <c r="D2" s="18" t="s">
        <v>2</v>
      </c>
      <c r="E2" s="17" t="s">
        <v>3</v>
      </c>
      <c r="F2" s="17" t="s">
        <v>14</v>
      </c>
      <c r="G2" s="18" t="s">
        <v>10</v>
      </c>
      <c r="H2" s="17" t="s">
        <v>15</v>
      </c>
      <c r="I2" s="18" t="s">
        <v>9</v>
      </c>
      <c r="J2" s="17" t="s">
        <v>16</v>
      </c>
      <c r="K2" s="18" t="s">
        <v>17</v>
      </c>
      <c r="L2" s="17" t="s">
        <v>18</v>
      </c>
      <c r="M2" s="19" t="s">
        <v>19</v>
      </c>
    </row>
    <row r="3" spans="1:14" ht="15.75" thickBot="1" x14ac:dyDescent="0.3">
      <c r="A3" s="26" t="s">
        <v>4</v>
      </c>
      <c r="B3" s="27"/>
      <c r="C3" s="27"/>
      <c r="D3" s="28"/>
      <c r="E3" s="27"/>
      <c r="F3" s="27"/>
      <c r="G3" s="28"/>
      <c r="H3" s="27"/>
      <c r="I3" s="28"/>
      <c r="J3" s="27"/>
      <c r="K3" s="28"/>
      <c r="L3" s="27"/>
      <c r="M3" s="29"/>
    </row>
    <row r="4" spans="1:14" x14ac:dyDescent="0.25">
      <c r="A4" s="20" t="s">
        <v>5</v>
      </c>
      <c r="B4" s="21">
        <v>43101</v>
      </c>
      <c r="C4" s="15">
        <v>3</v>
      </c>
      <c r="D4" s="22">
        <v>1200</v>
      </c>
      <c r="E4" s="23">
        <v>0</v>
      </c>
      <c r="F4" s="24">
        <f>D4/C4</f>
        <v>400</v>
      </c>
      <c r="G4" s="22">
        <f>D4-F4</f>
        <v>800</v>
      </c>
      <c r="H4" s="24">
        <f>D4/C4</f>
        <v>400</v>
      </c>
      <c r="I4" s="22">
        <f>G4-H4</f>
        <v>400</v>
      </c>
      <c r="J4" s="24">
        <f>D4/C4</f>
        <v>400</v>
      </c>
      <c r="K4" s="22">
        <f>I4-J4</f>
        <v>0</v>
      </c>
      <c r="L4" s="24"/>
      <c r="M4" s="25"/>
    </row>
    <row r="5" spans="1:14" x14ac:dyDescent="0.25">
      <c r="A5" s="6" t="s">
        <v>13</v>
      </c>
      <c r="B5" s="1">
        <v>43101</v>
      </c>
      <c r="C5" s="2">
        <v>3</v>
      </c>
      <c r="D5" s="5">
        <v>1200</v>
      </c>
      <c r="E5" s="4">
        <v>200</v>
      </c>
      <c r="F5" s="3">
        <f>(D5-E5)/C5</f>
        <v>333.33333333333331</v>
      </c>
      <c r="G5" s="5">
        <f>D5-F5</f>
        <v>866.66666666666674</v>
      </c>
      <c r="H5" s="3">
        <f>(D5-E5)/C5</f>
        <v>333.33333333333331</v>
      </c>
      <c r="I5" s="5">
        <f>G5-H5</f>
        <v>533.33333333333348</v>
      </c>
      <c r="J5" s="3">
        <f>H5</f>
        <v>333.33333333333331</v>
      </c>
      <c r="K5" s="5">
        <f>I5-J5</f>
        <v>200.00000000000017</v>
      </c>
      <c r="L5" s="3"/>
      <c r="M5" s="7"/>
    </row>
    <row r="6" spans="1:14" x14ac:dyDescent="0.25">
      <c r="A6" s="6" t="s">
        <v>6</v>
      </c>
      <c r="B6" s="1">
        <v>43101</v>
      </c>
      <c r="C6" s="2">
        <v>3</v>
      </c>
      <c r="D6" s="5">
        <v>750</v>
      </c>
      <c r="E6" s="4">
        <v>0</v>
      </c>
      <c r="F6" s="3">
        <f>D6/C6</f>
        <v>250</v>
      </c>
      <c r="G6" s="5">
        <f>D6-F6</f>
        <v>500</v>
      </c>
      <c r="H6" s="3">
        <f>D6/C6</f>
        <v>250</v>
      </c>
      <c r="I6" s="5">
        <f>G6-H6</f>
        <v>250</v>
      </c>
      <c r="J6" s="3">
        <f>D6/C6</f>
        <v>250</v>
      </c>
      <c r="K6" s="5">
        <f>I6-J6</f>
        <v>0</v>
      </c>
      <c r="L6" s="3"/>
      <c r="M6" s="7"/>
    </row>
    <row r="7" spans="1:14" x14ac:dyDescent="0.25">
      <c r="A7" s="6" t="s">
        <v>7</v>
      </c>
      <c r="B7" s="1">
        <v>43101</v>
      </c>
      <c r="C7" s="2">
        <v>3</v>
      </c>
      <c r="D7" s="5">
        <v>295</v>
      </c>
      <c r="E7" s="4">
        <v>0</v>
      </c>
      <c r="F7" s="3">
        <f>D7/C7</f>
        <v>98.333333333333329</v>
      </c>
      <c r="G7" s="5">
        <f>D7-F7</f>
        <v>196.66666666666669</v>
      </c>
      <c r="H7" s="3">
        <f>D7/C7</f>
        <v>98.333333333333329</v>
      </c>
      <c r="I7" s="5">
        <f>G7-H7</f>
        <v>98.333333333333357</v>
      </c>
      <c r="J7" s="3">
        <f>D7/C7</f>
        <v>98.333333333333329</v>
      </c>
      <c r="K7" s="5">
        <f>I7-J7</f>
        <v>0</v>
      </c>
      <c r="L7" s="3"/>
      <c r="M7" s="7"/>
    </row>
    <row r="8" spans="1:14" ht="15.75" thickBot="1" x14ac:dyDescent="0.3">
      <c r="A8" s="8" t="s">
        <v>8</v>
      </c>
      <c r="B8" s="9">
        <v>43101</v>
      </c>
      <c r="C8" s="10">
        <v>4</v>
      </c>
      <c r="D8" s="11">
        <v>1950</v>
      </c>
      <c r="E8" s="12">
        <v>0</v>
      </c>
      <c r="F8" s="13">
        <f>D8/C8</f>
        <v>487.5</v>
      </c>
      <c r="G8" s="11">
        <f>D8-F8</f>
        <v>1462.5</v>
      </c>
      <c r="H8" s="13">
        <f>D8/C8</f>
        <v>487.5</v>
      </c>
      <c r="I8" s="11">
        <f>G8-H8</f>
        <v>975</v>
      </c>
      <c r="J8" s="13">
        <f>D8/C8</f>
        <v>487.5</v>
      </c>
      <c r="K8" s="11">
        <f>I8-J8</f>
        <v>487.5</v>
      </c>
      <c r="L8" s="13">
        <f>K8</f>
        <v>487.5</v>
      </c>
      <c r="M8" s="14">
        <f>K8-L8</f>
        <v>0</v>
      </c>
    </row>
    <row r="10" spans="1:14" ht="19.5" thickBot="1" x14ac:dyDescent="0.35">
      <c r="A10" s="32" t="s">
        <v>21</v>
      </c>
      <c r="B10" s="31"/>
      <c r="C10" s="31"/>
      <c r="D10" s="30"/>
    </row>
    <row r="11" spans="1:14" ht="32.25" thickBot="1" x14ac:dyDescent="0.3">
      <c r="A11" s="16" t="s">
        <v>0</v>
      </c>
      <c r="B11" s="17" t="s">
        <v>1</v>
      </c>
      <c r="C11" s="17" t="s">
        <v>11</v>
      </c>
      <c r="D11" s="18" t="s">
        <v>2</v>
      </c>
      <c r="E11" s="17" t="s">
        <v>14</v>
      </c>
      <c r="F11" s="18" t="s">
        <v>10</v>
      </c>
      <c r="G11" s="17" t="s">
        <v>15</v>
      </c>
      <c r="H11" s="18" t="s">
        <v>9</v>
      </c>
      <c r="I11" s="17" t="s">
        <v>16</v>
      </c>
      <c r="J11" s="18" t="s">
        <v>17</v>
      </c>
      <c r="K11" s="17" t="s">
        <v>18</v>
      </c>
      <c r="L11" s="19" t="s">
        <v>19</v>
      </c>
      <c r="M11" s="17" t="s">
        <v>22</v>
      </c>
      <c r="N11" s="19" t="s">
        <v>23</v>
      </c>
    </row>
    <row r="12" spans="1:14" ht="15.75" thickBot="1" x14ac:dyDescent="0.3">
      <c r="A12" s="26" t="s">
        <v>4</v>
      </c>
      <c r="B12" s="27"/>
      <c r="C12" s="27"/>
      <c r="D12" s="28"/>
      <c r="E12" s="27"/>
      <c r="F12" s="28"/>
      <c r="G12" s="27"/>
      <c r="H12" s="28"/>
      <c r="I12" s="27"/>
      <c r="J12" s="28"/>
      <c r="K12" s="27"/>
      <c r="L12" s="29"/>
      <c r="M12" s="27"/>
      <c r="N12" s="29"/>
    </row>
    <row r="13" spans="1:14" x14ac:dyDescent="0.25">
      <c r="A13" s="20" t="s">
        <v>5</v>
      </c>
      <c r="B13" s="21">
        <v>43101</v>
      </c>
      <c r="C13" s="33">
        <v>0.25</v>
      </c>
      <c r="D13" s="22">
        <v>1200</v>
      </c>
      <c r="E13" s="24">
        <f>D13*C13</f>
        <v>300</v>
      </c>
      <c r="F13" s="22">
        <f>D13-E13</f>
        <v>900</v>
      </c>
      <c r="G13" s="24">
        <f>F13*C13</f>
        <v>225</v>
      </c>
      <c r="H13" s="22">
        <f>F13-G13</f>
        <v>675</v>
      </c>
      <c r="I13" s="24">
        <f>H13*C13</f>
        <v>168.75</v>
      </c>
      <c r="J13" s="22">
        <f>H13-I13</f>
        <v>506.25</v>
      </c>
      <c r="K13" s="24">
        <f>J13*C13</f>
        <v>126.5625</v>
      </c>
      <c r="L13" s="25">
        <f>J13-K13</f>
        <v>379.6875</v>
      </c>
      <c r="M13" s="24">
        <f>L13*C13</f>
        <v>94.921875</v>
      </c>
      <c r="N13" s="25">
        <f>M13</f>
        <v>94.921875</v>
      </c>
    </row>
    <row r="14" spans="1:14" x14ac:dyDescent="0.25">
      <c r="A14" s="6" t="s">
        <v>13</v>
      </c>
      <c r="B14" s="1">
        <v>43101</v>
      </c>
      <c r="C14" s="34">
        <v>0.2</v>
      </c>
      <c r="D14" s="5">
        <v>1200</v>
      </c>
      <c r="E14" s="24">
        <f t="shared" ref="E14:E17" si="0">D14*C14</f>
        <v>240</v>
      </c>
      <c r="F14" s="22">
        <f t="shared" ref="F14:F17" si="1">D14-E14</f>
        <v>960</v>
      </c>
      <c r="G14" s="24">
        <f t="shared" ref="G14:G17" si="2">F14*C14</f>
        <v>192</v>
      </c>
      <c r="H14" s="22">
        <f t="shared" ref="H14:H17" si="3">F14-G14</f>
        <v>768</v>
      </c>
      <c r="I14" s="24">
        <f t="shared" ref="I14:I17" si="4">H14*C14</f>
        <v>153.60000000000002</v>
      </c>
      <c r="J14" s="22">
        <f t="shared" ref="J14:J17" si="5">H14-I14</f>
        <v>614.4</v>
      </c>
      <c r="K14" s="24">
        <f t="shared" ref="K14:K17" si="6">J14*C14</f>
        <v>122.88</v>
      </c>
      <c r="L14" s="25">
        <f t="shared" ref="L14:L17" si="7">J14-K14</f>
        <v>491.52</v>
      </c>
      <c r="M14" s="24">
        <f t="shared" ref="M14:M17" si="8">L14*C14</f>
        <v>98.304000000000002</v>
      </c>
      <c r="N14" s="25">
        <f t="shared" ref="N14:N17" si="9">M14</f>
        <v>98.304000000000002</v>
      </c>
    </row>
    <row r="15" spans="1:14" x14ac:dyDescent="0.25">
      <c r="A15" s="6" t="s">
        <v>6</v>
      </c>
      <c r="B15" s="1">
        <v>43101</v>
      </c>
      <c r="C15" s="34">
        <v>0.2</v>
      </c>
      <c r="D15" s="5">
        <v>750</v>
      </c>
      <c r="E15" s="24">
        <f t="shared" si="0"/>
        <v>150</v>
      </c>
      <c r="F15" s="22">
        <f t="shared" si="1"/>
        <v>600</v>
      </c>
      <c r="G15" s="24">
        <f t="shared" si="2"/>
        <v>120</v>
      </c>
      <c r="H15" s="22">
        <f t="shared" si="3"/>
        <v>480</v>
      </c>
      <c r="I15" s="24">
        <f t="shared" si="4"/>
        <v>96</v>
      </c>
      <c r="J15" s="22">
        <f t="shared" si="5"/>
        <v>384</v>
      </c>
      <c r="K15" s="24">
        <f t="shared" si="6"/>
        <v>76.800000000000011</v>
      </c>
      <c r="L15" s="25">
        <f t="shared" si="7"/>
        <v>307.2</v>
      </c>
      <c r="M15" s="24">
        <f t="shared" si="8"/>
        <v>61.44</v>
      </c>
      <c r="N15" s="25">
        <f t="shared" si="9"/>
        <v>61.44</v>
      </c>
    </row>
    <row r="16" spans="1:14" x14ac:dyDescent="0.25">
      <c r="A16" s="6" t="s">
        <v>7</v>
      </c>
      <c r="B16" s="1">
        <v>43101</v>
      </c>
      <c r="C16" s="34">
        <v>0.2</v>
      </c>
      <c r="D16" s="5">
        <v>295</v>
      </c>
      <c r="E16" s="24">
        <f t="shared" si="0"/>
        <v>59</v>
      </c>
      <c r="F16" s="22">
        <f t="shared" si="1"/>
        <v>236</v>
      </c>
      <c r="G16" s="24">
        <f t="shared" si="2"/>
        <v>47.2</v>
      </c>
      <c r="H16" s="22">
        <f t="shared" si="3"/>
        <v>188.8</v>
      </c>
      <c r="I16" s="24">
        <f t="shared" si="4"/>
        <v>37.760000000000005</v>
      </c>
      <c r="J16" s="22">
        <f t="shared" si="5"/>
        <v>151.04000000000002</v>
      </c>
      <c r="K16" s="24">
        <f t="shared" si="6"/>
        <v>30.208000000000006</v>
      </c>
      <c r="L16" s="25">
        <f t="shared" si="7"/>
        <v>120.83200000000002</v>
      </c>
      <c r="M16" s="24">
        <f t="shared" si="8"/>
        <v>24.166400000000007</v>
      </c>
      <c r="N16" s="25">
        <f t="shared" si="9"/>
        <v>24.166400000000007</v>
      </c>
    </row>
    <row r="17" spans="1:14" ht="15.75" thickBot="1" x14ac:dyDescent="0.3">
      <c r="A17" s="8" t="s">
        <v>8</v>
      </c>
      <c r="B17" s="9">
        <v>43101</v>
      </c>
      <c r="C17" s="35">
        <v>0.25</v>
      </c>
      <c r="D17" s="11">
        <v>1950</v>
      </c>
      <c r="E17" s="24">
        <f t="shared" si="0"/>
        <v>487.5</v>
      </c>
      <c r="F17" s="22">
        <f t="shared" si="1"/>
        <v>1462.5</v>
      </c>
      <c r="G17" s="24">
        <f t="shared" si="2"/>
        <v>365.625</v>
      </c>
      <c r="H17" s="22">
        <f t="shared" si="3"/>
        <v>1096.875</v>
      </c>
      <c r="I17" s="24">
        <f t="shared" si="4"/>
        <v>274.21875</v>
      </c>
      <c r="J17" s="22">
        <f t="shared" si="5"/>
        <v>822.65625</v>
      </c>
      <c r="K17" s="24">
        <f t="shared" si="6"/>
        <v>205.6640625</v>
      </c>
      <c r="L17" s="25">
        <f t="shared" si="7"/>
        <v>616.9921875</v>
      </c>
      <c r="M17" s="24">
        <f t="shared" si="8"/>
        <v>154.248046875</v>
      </c>
      <c r="N17" s="25">
        <f t="shared" si="9"/>
        <v>154.248046875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CSG Het Noordik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Cihan Karacaoglan</dc:creator>
  <cp:lastModifiedBy>Cihan Karacaoglan</cp:lastModifiedBy>
  <dcterms:created xsi:type="dcterms:W3CDTF">2019-04-02T07:48:10Z</dcterms:created>
  <dcterms:modified xsi:type="dcterms:W3CDTF">2019-04-02T08:51:31Z</dcterms:modified>
</cp:coreProperties>
</file>