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17-2018\"/>
    </mc:Choice>
  </mc:AlternateContent>
  <bookViews>
    <workbookView xWindow="0" yWindow="0" windowWidth="17256" windowHeight="7632" activeTab="2"/>
  </bookViews>
  <sheets>
    <sheet name="IBS1.1 veiligheid" sheetId="1" r:id="rId1"/>
    <sheet name="inhalen herkansen" sheetId="5" r:id="rId2"/>
    <sheet name="IBS 1.2 bodem als basis" sheetId="2" r:id="rId3"/>
    <sheet name="zaaien" sheetId="3" r:id="rId4"/>
    <sheet name="voederwinning" sheetId="4" r:id="rId5"/>
  </sheets>
  <definedNames>
    <definedName name="_xlnm.Print_Area" localSheetId="0">'IBS1.1 veiligheid'!$A$1:$AG$26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6" i="1" l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5" i="1"/>
  <c r="AA7" i="5"/>
  <c r="AA6" i="5"/>
  <c r="AA5" i="5"/>
  <c r="AA4" i="5"/>
  <c r="X3" i="5"/>
  <c r="AC4" i="1"/>
  <c r="AL5" i="1"/>
</calcChain>
</file>

<file path=xl/sharedStrings.xml><?xml version="1.0" encoding="utf-8"?>
<sst xmlns="http://schemas.openxmlformats.org/spreadsheetml/2006/main" count="600" uniqueCount="132">
  <si>
    <t>Maikel</t>
  </si>
  <si>
    <t>Wouters</t>
  </si>
  <si>
    <t>Jop</t>
  </si>
  <si>
    <t>Willems</t>
  </si>
  <si>
    <t>Gijs</t>
  </si>
  <si>
    <t>van de</t>
  </si>
  <si>
    <t>Weijer</t>
  </si>
  <si>
    <t>v</t>
  </si>
  <si>
    <t>Joey</t>
  </si>
  <si>
    <t>Ven</t>
  </si>
  <si>
    <t>Timmermans</t>
  </si>
  <si>
    <t>Slegers</t>
  </si>
  <si>
    <t>Jules</t>
  </si>
  <si>
    <t>Schreurs</t>
  </si>
  <si>
    <t>Robin</t>
  </si>
  <si>
    <t>Roelofs</t>
  </si>
  <si>
    <t>Jochem</t>
  </si>
  <si>
    <t>Roefs</t>
  </si>
  <si>
    <t>Sander</t>
  </si>
  <si>
    <t>van</t>
  </si>
  <si>
    <t>Opstal</t>
  </si>
  <si>
    <t>Giel</t>
  </si>
  <si>
    <t>Niels</t>
  </si>
  <si>
    <t>Menting</t>
  </si>
  <si>
    <t>Bart</t>
  </si>
  <si>
    <t>Luijten</t>
  </si>
  <si>
    <t>Laurens</t>
  </si>
  <si>
    <t>Kromwijk</t>
  </si>
  <si>
    <t>Guus</t>
  </si>
  <si>
    <t>Jacobs</t>
  </si>
  <si>
    <t>Ruud</t>
  </si>
  <si>
    <t>Hendriks</t>
  </si>
  <si>
    <t>Huib</t>
  </si>
  <si>
    <t>Heesch</t>
  </si>
  <si>
    <t>Chiel</t>
  </si>
  <si>
    <t>Donkers</t>
  </si>
  <si>
    <t>Broeders</t>
  </si>
  <si>
    <t>Lars</t>
  </si>
  <si>
    <t>de</t>
  </si>
  <si>
    <t>Bie</t>
  </si>
  <si>
    <t>Mark</t>
  </si>
  <si>
    <t>Beer</t>
  </si>
  <si>
    <t>Stef</t>
  </si>
  <si>
    <t>Adriaans</t>
  </si>
  <si>
    <t>Veiligheid en milieu</t>
  </si>
  <si>
    <t>opdracht ergonomie</t>
  </si>
  <si>
    <t>praktische opdracht ergonomie</t>
  </si>
  <si>
    <t>opdracht tussenassen</t>
  </si>
  <si>
    <t>onderdelen componenten dashboard</t>
  </si>
  <si>
    <t>geluid</t>
  </si>
  <si>
    <t>BOK controle</t>
  </si>
  <si>
    <t>aanpassen rijgedrag</t>
  </si>
  <si>
    <t>manouvreren met de trekker</t>
  </si>
  <si>
    <t>ecc aankoppelen werktuigen</t>
  </si>
  <si>
    <t>aankoppelen werktuig</t>
  </si>
  <si>
    <t>Cumela veilig landbouwverkeer</t>
  </si>
  <si>
    <t>Veilig gebruik trekker</t>
  </si>
  <si>
    <t>Verhoeven</t>
  </si>
  <si>
    <t>Jalmar</t>
  </si>
  <si>
    <t>rijproef</t>
  </si>
  <si>
    <t>aankoppelen werktuig praktijk</t>
  </si>
  <si>
    <t>portfolio ingeleverd</t>
  </si>
  <si>
    <t>x</t>
  </si>
  <si>
    <t>Tractor</t>
  </si>
  <si>
    <t>Werktuigen</t>
  </si>
  <si>
    <t xml:space="preserve">o </t>
  </si>
  <si>
    <t>o</t>
  </si>
  <si>
    <t>praktijktoets punten</t>
  </si>
  <si>
    <t>praktijktoets resultaat</t>
  </si>
  <si>
    <t>theorietoets resultaat</t>
  </si>
  <si>
    <t>eindresultaat IBS 1.1 Veilig werken</t>
  </si>
  <si>
    <t>portfolio</t>
  </si>
  <si>
    <t>IBS 1.1 toets</t>
  </si>
  <si>
    <t>Grondbewerking en bemesting</t>
  </si>
  <si>
    <t>Leereenheid kerende grondbewerking</t>
  </si>
  <si>
    <t>practicumopdracht ploegen</t>
  </si>
  <si>
    <t>leereenheid eggen</t>
  </si>
  <si>
    <t>werkblad stoppelbewerking</t>
  </si>
  <si>
    <t>presentatie grondbewerking</t>
  </si>
  <si>
    <t>leereenheid 4. maaien</t>
  </si>
  <si>
    <t>theorie invulblad maaiers</t>
  </si>
  <si>
    <t>taak kunstmeststrooier</t>
  </si>
  <si>
    <t>Leereenheid Werken met een zaaimachine</t>
  </si>
  <si>
    <t>Leereenheid afstellen van de zaaimachine</t>
  </si>
  <si>
    <t>Leereenheid zaaien van mais</t>
  </si>
  <si>
    <t>Leereenheid zaaien van bieten</t>
  </si>
  <si>
    <t>Werkblad zaaimachine</t>
  </si>
  <si>
    <t>werkbald pootmachine</t>
  </si>
  <si>
    <t>Afdraaiproef Accord gras</t>
  </si>
  <si>
    <t>Afdraaiproef Accord graan</t>
  </si>
  <si>
    <t>Afdraaiproef Kuhn graan</t>
  </si>
  <si>
    <t>Afdraaiproef Kuhn koolzaad</t>
  </si>
  <si>
    <t>Afstellen maiszaaimachine</t>
  </si>
  <si>
    <t>Afstellen markeurs</t>
  </si>
  <si>
    <t>Afstellen pootmachine</t>
  </si>
  <si>
    <t>Praktijktoets                         ZAAIEN EN POTEN</t>
  </si>
  <si>
    <t>werkbald maaier</t>
  </si>
  <si>
    <t>toets gewasverzorging</t>
  </si>
  <si>
    <t>Voorlopig Resultaat</t>
  </si>
  <si>
    <t>Definitief resultaat</t>
  </si>
  <si>
    <t>punten Toets veligheid</t>
  </si>
  <si>
    <t>punten toets grondbewerking</t>
  </si>
  <si>
    <t>punten toets gewasverzorging</t>
  </si>
  <si>
    <t>werken met de eg</t>
  </si>
  <si>
    <t>werkblad ploegen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</si>
  <si>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</si>
  <si>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</si>
  <si>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</si>
  <si>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</si>
  <si>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</si>
  <si>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</si>
  <si>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</si>
  <si>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</si>
  <si>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</si>
  <si>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</si>
  <si>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</si>
  <si>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</si>
  <si>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leereenheid bemesten van  drijfmest</t>
  </si>
  <si>
    <t>leereenheid bemesten van vaste mest</t>
  </si>
  <si>
    <t>leereenheid bemesten met kunstmeststrooier</t>
  </si>
  <si>
    <t>73</t>
  </si>
  <si>
    <t>Portfolio</t>
  </si>
  <si>
    <t>portfolio niet volledig</t>
  </si>
  <si>
    <t>portfolio ict   .</t>
  </si>
  <si>
    <t>portfolio ec   .</t>
  </si>
  <si>
    <t>portfolio vwldw   .</t>
  </si>
  <si>
    <t>portfolio wt tr   .</t>
  </si>
  <si>
    <t>portfolio onvoldoende</t>
  </si>
  <si>
    <t>geen portfolio en toets niet gemaakt</t>
  </si>
  <si>
    <t>praktijktoets onvoldoende</t>
  </si>
  <si>
    <t>theorietoets onvoldoende</t>
  </si>
  <si>
    <t>opdracht Veenhuis bemester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</si>
</sst>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color theme="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98">
    <xf numFmtId="0" fontId="0" fillId="0" borderId="0" xfId="0"/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0" fillId="0" borderId="0" xfId="0" applyAlignment="1">
      <alignment textRotation="90"/>
    </xf>
    <xf numFmtId="0" fontId="1" fillId="0" borderId="0" xfId="1" applyAlignment="1">
      <alignment textRotation="90"/>
    </xf>
    <xf numFmtId="0" fontId="0" fillId="0" borderId="0" xfId="0" applyFill="1"/>
    <xf numFmtId="0" fontId="0" fillId="3" borderId="0" xfId="0" applyFill="1"/>
    <xf numFmtId="0" fontId="0" fillId="0" borderId="1" xfId="0" applyBorder="1" applyAlignment="1">
      <alignment textRotation="90"/>
    </xf>
    <xf numFmtId="0" fontId="0" fillId="0" borderId="2" xfId="0" applyBorder="1" applyAlignment="1">
      <alignment textRotation="90"/>
    </xf>
    <xf numFmtId="0" fontId="0" fillId="0" borderId="3" xfId="0" applyBorder="1" applyAlignment="1">
      <alignment textRotation="90"/>
    </xf>
    <xf numFmtId="0" fontId="0" fillId="0" borderId="4" xfId="0" applyBorder="1" applyAlignment="1">
      <alignment textRotation="90"/>
    </xf>
    <xf numFmtId="0" fontId="0" fillId="0" borderId="0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4" borderId="4" xfId="0" applyFill="1" applyBorder="1"/>
    <xf numFmtId="0" fontId="0" fillId="0" borderId="0" xfId="0" applyBorder="1"/>
    <xf numFmtId="0" fontId="0" fillId="0" borderId="0" xfId="0" applyFill="1" applyBorder="1"/>
    <xf numFmtId="164" fontId="0" fillId="5" borderId="5" xfId="0" applyNumberFormat="1" applyFill="1" applyBorder="1"/>
    <xf numFmtId="0" fontId="0" fillId="0" borderId="4" xfId="0" applyBorder="1"/>
    <xf numFmtId="0" fontId="0" fillId="4" borderId="0" xfId="0" applyFill="1" applyBorder="1"/>
    <xf numFmtId="0" fontId="0" fillId="0" borderId="6" xfId="0" applyBorder="1"/>
    <xf numFmtId="0" fontId="0" fillId="0" borderId="6" xfId="0" applyFill="1" applyBorder="1"/>
    <xf numFmtId="0" fontId="0" fillId="0" borderId="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1" fillId="0" borderId="15" xfId="1" applyBorder="1" applyAlignment="1">
      <alignment textRotation="90" wrapText="1"/>
    </xf>
    <xf numFmtId="0" fontId="1" fillId="0" borderId="0" xfId="1" applyBorder="1" applyAlignment="1">
      <alignment textRotation="90" wrapText="1"/>
    </xf>
    <xf numFmtId="0" fontId="1" fillId="0" borderId="0" xfId="1" applyFill="1" applyBorder="1" applyAlignment="1">
      <alignment textRotation="90" wrapText="1"/>
    </xf>
    <xf numFmtId="0" fontId="0" fillId="0" borderId="16" xfId="0" applyBorder="1" applyAlignment="1">
      <alignment textRotation="90" wrapText="1"/>
    </xf>
    <xf numFmtId="0" fontId="0" fillId="0" borderId="0" xfId="0" applyBorder="1" applyAlignment="1">
      <alignment textRotation="90" wrapText="1"/>
    </xf>
    <xf numFmtId="49" fontId="2" fillId="0" borderId="0" xfId="1" applyNumberFormat="1" applyFont="1" applyFill="1" applyBorder="1" applyAlignment="1">
      <alignment textRotation="90" wrapText="1"/>
    </xf>
    <xf numFmtId="49" fontId="2" fillId="0" borderId="5" xfId="1" applyNumberFormat="1" applyFont="1" applyFill="1" applyBorder="1" applyAlignment="1">
      <alignment textRotation="90" wrapText="1"/>
    </xf>
    <xf numFmtId="0" fontId="1" fillId="0" borderId="17" xfId="1" applyBorder="1" applyAlignment="1">
      <alignment textRotation="90"/>
    </xf>
    <xf numFmtId="49" fontId="2" fillId="3" borderId="0" xfId="1" applyNumberFormat="1" applyFont="1" applyFill="1" applyBorder="1" applyAlignment="1">
      <alignment textRotation="90" wrapText="1"/>
    </xf>
    <xf numFmtId="0" fontId="3" fillId="6" borderId="11" xfId="0" applyFont="1" applyFill="1" applyBorder="1" applyAlignment="1">
      <alignment textRotation="90" wrapText="1"/>
    </xf>
    <xf numFmtId="0" fontId="0" fillId="0" borderId="12" xfId="0" applyBorder="1" applyAlignment="1">
      <alignment textRotation="90" wrapText="1"/>
    </xf>
    <xf numFmtId="49" fontId="0" fillId="0" borderId="18" xfId="0" applyNumberFormat="1" applyBorder="1"/>
    <xf numFmtId="49" fontId="0" fillId="0" borderId="12" xfId="0" applyNumberFormat="1" applyBorder="1"/>
    <xf numFmtId="49" fontId="0" fillId="0" borderId="19" xfId="0" applyNumberFormat="1" applyBorder="1"/>
    <xf numFmtId="49" fontId="0" fillId="0" borderId="11" xfId="0" applyNumberFormat="1" applyBorder="1"/>
    <xf numFmtId="49" fontId="0" fillId="0" borderId="21" xfId="0" applyNumberFormat="1" applyBorder="1"/>
    <xf numFmtId="49" fontId="0" fillId="3" borderId="20" xfId="0" applyNumberFormat="1" applyFill="1" applyBorder="1"/>
    <xf numFmtId="49" fontId="3" fillId="6" borderId="11" xfId="0" applyNumberFormat="1" applyFont="1" applyFill="1" applyBorder="1"/>
    <xf numFmtId="0" fontId="0" fillId="2" borderId="21" xfId="0" applyFill="1" applyBorder="1" applyAlignment="1">
      <alignment horizontal="left" vertical="top" wrapText="1"/>
    </xf>
    <xf numFmtId="0" fontId="0" fillId="2" borderId="20" xfId="0" applyFill="1" applyBorder="1" applyAlignment="1">
      <alignment horizontal="left" vertical="top"/>
    </xf>
    <xf numFmtId="0" fontId="0" fillId="0" borderId="20" xfId="0" applyBorder="1"/>
    <xf numFmtId="49" fontId="0" fillId="0" borderId="15" xfId="0" applyNumberFormat="1" applyBorder="1"/>
    <xf numFmtId="49" fontId="0" fillId="0" borderId="16" xfId="0" applyNumberFormat="1" applyBorder="1"/>
    <xf numFmtId="0" fontId="0" fillId="2" borderId="20" xfId="0" applyFill="1" applyBorder="1" applyAlignment="1">
      <alignment horizontal="left" vertical="top" wrapText="1"/>
    </xf>
    <xf numFmtId="0" fontId="2" fillId="0" borderId="19" xfId="1" applyFont="1" applyBorder="1" applyAlignment="1">
      <alignment textRotation="90" wrapText="1"/>
    </xf>
    <xf numFmtId="49" fontId="0" fillId="0" borderId="19" xfId="0" applyNumberFormat="1" applyFont="1" applyBorder="1"/>
    <xf numFmtId="0" fontId="0" fillId="0" borderId="18" xfId="0" applyBorder="1"/>
    <xf numFmtId="0" fontId="0" fillId="0" borderId="19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1" fillId="0" borderId="22" xfId="1" applyBorder="1" applyAlignment="1">
      <alignment textRotation="90" wrapText="1"/>
    </xf>
    <xf numFmtId="0" fontId="1" fillId="0" borderId="23" xfId="1" applyBorder="1" applyAlignment="1">
      <alignment textRotation="90" wrapText="1"/>
    </xf>
    <xf numFmtId="0" fontId="0" fillId="0" borderId="23" xfId="0" applyBorder="1" applyAlignment="1">
      <alignment textRotation="90"/>
    </xf>
    <xf numFmtId="49" fontId="1" fillId="0" borderId="23" xfId="1" applyNumberFormat="1" applyFill="1" applyBorder="1" applyAlignment="1">
      <alignment textRotation="90" wrapText="1"/>
    </xf>
    <xf numFmtId="0" fontId="0" fillId="0" borderId="13" xfId="0" applyBorder="1" applyAlignment="1"/>
    <xf numFmtId="0" fontId="0" fillId="0" borderId="14" xfId="0" applyBorder="1" applyAlignment="1"/>
    <xf numFmtId="0" fontId="0" fillId="0" borderId="17" xfId="0" applyBorder="1" applyAlignment="1"/>
    <xf numFmtId="0" fontId="1" fillId="0" borderId="0" xfId="1"/>
    <xf numFmtId="0" fontId="0" fillId="0" borderId="0" xfId="0" applyAlignment="1">
      <alignment horizontal="center"/>
    </xf>
    <xf numFmtId="49" fontId="0" fillId="0" borderId="0" xfId="0" applyNumberFormat="1" applyBorder="1"/>
    <xf numFmtId="49" fontId="0" fillId="3" borderId="0" xfId="0" applyNumberFormat="1" applyFill="1" applyBorder="1"/>
    <xf numFmtId="49" fontId="3" fillId="6" borderId="0" xfId="0" applyNumberFormat="1" applyFont="1" applyFill="1" applyBorder="1"/>
    <xf numFmtId="49" fontId="0" fillId="0" borderId="15" xfId="0" applyNumberFormat="1" applyBorder="1" applyAlignment="1">
      <alignment horizontal="right"/>
    </xf>
    <xf numFmtId="49" fontId="0" fillId="0" borderId="16" xfId="0" applyNumberFormat="1" applyBorder="1" applyAlignment="1">
      <alignment horizontal="right"/>
    </xf>
    <xf numFmtId="0" fontId="0" fillId="2" borderId="12" xfId="0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5" xfId="0" applyFill="1" applyBorder="1"/>
    <xf numFmtId="0" fontId="0" fillId="0" borderId="8" xfId="0" applyBorder="1" applyAlignment="1">
      <alignment textRotation="90"/>
    </xf>
    <xf numFmtId="0" fontId="0" fillId="0" borderId="10" xfId="0" applyBorder="1" applyAlignment="1">
      <alignment textRotation="90"/>
    </xf>
    <xf numFmtId="0" fontId="0" fillId="0" borderId="9" xfId="0" applyBorder="1" applyAlignment="1">
      <alignment textRotation="90"/>
    </xf>
    <xf numFmtId="0" fontId="0" fillId="3" borderId="3" xfId="0" applyFill="1" applyBorder="1" applyAlignment="1">
      <alignment textRotation="90"/>
    </xf>
    <xf numFmtId="0" fontId="0" fillId="3" borderId="10" xfId="0" applyFill="1" applyBorder="1" applyAlignment="1">
      <alignment textRotation="90"/>
    </xf>
    <xf numFmtId="164" fontId="0" fillId="3" borderId="5" xfId="0" applyNumberFormat="1" applyFill="1" applyBorder="1"/>
    <xf numFmtId="164" fontId="0" fillId="3" borderId="7" xfId="0" applyNumberFormat="1" applyFill="1" applyBorder="1"/>
    <xf numFmtId="0" fontId="0" fillId="0" borderId="27" xfId="0" applyFont="1" applyBorder="1"/>
    <xf numFmtId="0" fontId="0" fillId="7" borderId="27" xfId="0" applyFont="1" applyFill="1" applyBorder="1"/>
    <xf numFmtId="0" fontId="0" fillId="0" borderId="8" xfId="0" applyBorder="1" applyAlignment="1">
      <alignment vertical="top" textRotation="90"/>
    </xf>
    <xf numFmtId="0" fontId="0" fillId="0" borderId="9" xfId="0" applyBorder="1" applyAlignment="1">
      <alignment vertical="top" textRotation="90"/>
    </xf>
    <xf numFmtId="164" fontId="0" fillId="0" borderId="0" xfId="0" applyNumberFormat="1" applyBorder="1"/>
    <xf numFmtId="164" fontId="0" fillId="2" borderId="0" xfId="0" applyNumberFormat="1" applyFill="1" applyBorder="1"/>
    <xf numFmtId="164" fontId="0" fillId="2" borderId="28" xfId="0" applyNumberFormat="1" applyFill="1" applyBorder="1"/>
    <xf numFmtId="164" fontId="0" fillId="2" borderId="12" xfId="0" applyNumberFormat="1" applyFill="1" applyBorder="1"/>
    <xf numFmtId="0" fontId="1" fillId="0" borderId="23" xfId="1" applyBorder="1" applyAlignment="1">
      <alignment textRotation="90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3">
    <cellStyle name="Hyperlink" xfId="1" builtinId="8"/>
    <cellStyle name="Standaard" xfId="0" builtinId="0"/>
    <cellStyle name="Standaard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maken.wikiwijs.nl/bestanden/598447/Opdracht%20veilig%20gebruik%20trekker.docx" TargetMode="External"/><Relationship Id="rId13" Type="http://schemas.openxmlformats.org/officeDocument/2006/relationships/hyperlink" Target="http://provisioning.ontwikkelcentrum.nl/secure/objects/OC-37006d/OC-37006d.html" TargetMode="External"/><Relationship Id="rId3" Type="http://schemas.openxmlformats.org/officeDocument/2006/relationships/hyperlink" Target="https://maken.wikiwijs.nl/bestanden/598419/Opdracht%20geluid.docx" TargetMode="External"/><Relationship Id="rId7" Type="http://schemas.openxmlformats.org/officeDocument/2006/relationships/hyperlink" Target="https://maken.wikiwijs.nl/bestanden/558170/trekker%20en%20milieu%20opdracht.docx" TargetMode="External"/><Relationship Id="rId12" Type="http://schemas.openxmlformats.org/officeDocument/2006/relationships/hyperlink" Target="https://maken.wikiwijs.nl/bestanden/598420/Opdracht%20tussenassen.docx" TargetMode="External"/><Relationship Id="rId2" Type="http://schemas.openxmlformats.org/officeDocument/2006/relationships/hyperlink" Target="https://maken.wikiwijs.nl/bestanden/554500/Vragen%20B.docx" TargetMode="External"/><Relationship Id="rId1" Type="http://schemas.openxmlformats.org/officeDocument/2006/relationships/hyperlink" Target="http://provisioning.ontwikkelcentrum.nl/secure/objects/OC-37005d/OC-37005d.html" TargetMode="External"/><Relationship Id="rId6" Type="http://schemas.openxmlformats.org/officeDocument/2006/relationships/hyperlink" Target="https://maken.wikiwijs.nl/bestanden/558171/Vragen%20ergonomie.docx" TargetMode="External"/><Relationship Id="rId11" Type="http://schemas.openxmlformats.org/officeDocument/2006/relationships/hyperlink" Target="http://provisioning.ontwikkelcentrum.nl/secure/objects/OC-37004d/OC-37004d.html" TargetMode="External"/><Relationship Id="rId5" Type="http://schemas.openxmlformats.org/officeDocument/2006/relationships/hyperlink" Target="https://maken.wikiwijs.nl/bestanden/558172/Opdracht%20Ergonomie.docx" TargetMode="External"/><Relationship Id="rId10" Type="http://schemas.openxmlformats.org/officeDocument/2006/relationships/hyperlink" Target="https://maken.wikiwijs.nl/bestanden/598418/Opdracht%20aankoppelen.docx" TargetMode="External"/><Relationship Id="rId4" Type="http://schemas.openxmlformats.org/officeDocument/2006/relationships/hyperlink" Target="http://provisioning.ontwikkelcentrum.nl/secure/objects/OC-37007d/OC-37007d.html" TargetMode="External"/><Relationship Id="rId9" Type="http://schemas.openxmlformats.org/officeDocument/2006/relationships/hyperlink" Target="https://maken.wikiwijs.nl/bestanden/600689/Brochure%20Verkeer%20vs%202014-LR.pdf" TargetMode="External"/><Relationship Id="rId14" Type="http://schemas.openxmlformats.org/officeDocument/2006/relationships/hyperlink" Target="http://provisioning.ontwikkelcentrum.nl/secure/objects/OC-37008/OC-37008.html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vibe.mijnhelicon.nl/ssf/a/c/p_name/ss_forum/p_action/1/entityType/folderEntry/action/view_permalink/entryId/259407/novl_url/1" TargetMode="External"/><Relationship Id="rId3" Type="http://schemas.openxmlformats.org/officeDocument/2006/relationships/hyperlink" Target="http://provisioning.ontwikkelcentrum.nl/secure/objects/OC-37017d/OC-37017d.html" TargetMode="External"/><Relationship Id="rId7" Type="http://schemas.openxmlformats.org/officeDocument/2006/relationships/hyperlink" Target="https://vibe.mijnhelicon.nl/ssf/a/c/p_name/ss_forum/p_action/1/entityType/folderEntry/action/view_permalink/entryId/259417/novl_url/1" TargetMode="External"/><Relationship Id="rId12" Type="http://schemas.openxmlformats.org/officeDocument/2006/relationships/printerSettings" Target="../printerSettings/printerSettings2.bin"/><Relationship Id="rId2" Type="http://schemas.openxmlformats.org/officeDocument/2006/relationships/hyperlink" Target="http://maken.wikiwijs.nl/29075/werken_met_een_eg" TargetMode="External"/><Relationship Id="rId1" Type="http://schemas.openxmlformats.org/officeDocument/2006/relationships/hyperlink" Target="https://vibe.mijnhelicon.nl/ssf/s/readFile/folderEntry/315028/2c90a9b353ce68610154286f919f4da3/1363691202000/lastView/Werkblad%20achteraanbouwmaaiers%20N2.docx" TargetMode="External"/><Relationship Id="rId6" Type="http://schemas.openxmlformats.org/officeDocument/2006/relationships/hyperlink" Target="http://provisioning.ontwikkelcentrum.nl/objects/OC-37046d/index.html" TargetMode="External"/><Relationship Id="rId11" Type="http://schemas.openxmlformats.org/officeDocument/2006/relationships/hyperlink" Target="https://vibe.mijnhelicon.nl/ssf/a/c/p_name/ss_forum/p_action/1/binderId/156855/entityType/folder/action/view_permalink/novl_url/1" TargetMode="External"/><Relationship Id="rId5" Type="http://schemas.openxmlformats.org/officeDocument/2006/relationships/hyperlink" Target="http://provisioning.ontwikkelcentrum.nl/objects/OC-37045d/index.html" TargetMode="External"/><Relationship Id="rId10" Type="http://schemas.openxmlformats.org/officeDocument/2006/relationships/hyperlink" Target="http://provisioning.ontwikkelcentrum.nl/secure/objects/OC-37015d/OC-37015d.html" TargetMode="External"/><Relationship Id="rId4" Type="http://schemas.openxmlformats.org/officeDocument/2006/relationships/hyperlink" Target="http://provisioning.ontwikkelcentrum.nl/objects/OC-37023-d/index.html" TargetMode="External"/><Relationship Id="rId9" Type="http://schemas.openxmlformats.org/officeDocument/2006/relationships/hyperlink" Target="https://vibe.mijnhelicon.nl/ssf/a/c/p_name/ss_forum/p_action/1/entityType/folderEntry/action/view_permalink/entryId/257172/novl_url/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provisioning.ontwikkelcentrum.nl/Default.aspx?id=OC-37068d&amp;format=html&amp;mode=single" TargetMode="External"/><Relationship Id="rId3" Type="http://schemas.openxmlformats.org/officeDocument/2006/relationships/hyperlink" Target="https://vibe.mijnhelicon.nl/ssf/a/c/p_name/ss_forum/p_action/1/binderId/108885/action/view_folder_entry/entryViewStyle/full/entryId/289169/vibeonprem_url/1" TargetMode="External"/><Relationship Id="rId7" Type="http://schemas.openxmlformats.org/officeDocument/2006/relationships/hyperlink" Target="http://provisioning.ontwikkelcentrum.nl/Default.aspx?id=OC-37052d&amp;format=html&amp;mode=single" TargetMode="External"/><Relationship Id="rId2" Type="http://schemas.openxmlformats.org/officeDocument/2006/relationships/hyperlink" Target="https://vibe.mijnhelicon.nl/ssf/a/c/p_name/ss_forum/p_action/1/binderId/108885/action/view_folder_entry/entryViewStyle/full/entryId/289169/vibeonprem_url/1" TargetMode="External"/><Relationship Id="rId1" Type="http://schemas.openxmlformats.org/officeDocument/2006/relationships/hyperlink" Target="https://vibe.mijnhelicon.nl/ssf/a/c/p_name/ss_forum/p_action/1/binderId/108885/action/view_folder_entry/entryViewStyle/full/entryId/289168/vibeonprem_url/1" TargetMode="External"/><Relationship Id="rId6" Type="http://schemas.openxmlformats.org/officeDocument/2006/relationships/hyperlink" Target="https://vibe.mijnhelicon.nl/ssf/a/c/p_name/ss_forum/p_action/1/binderId/108885/action/view_folder_entry/entryViewStyle/full/entryId/289169/vibeonprem_url/1" TargetMode="External"/><Relationship Id="rId5" Type="http://schemas.openxmlformats.org/officeDocument/2006/relationships/hyperlink" Target="https://vibe.mijnhelicon.nl/ssf/a/c/p_name/ss_forum/p_action/1/binderId/108885/action/view_folder_entry/entryViewStyle/full/entryId/289169/vibeonprem_url/1" TargetMode="External"/><Relationship Id="rId10" Type="http://schemas.openxmlformats.org/officeDocument/2006/relationships/hyperlink" Target="http://provisioning.ontwikkelcentrum.nl/Default.aspx?id=OC-37044d&amp;format=html&amp;mode=single" TargetMode="External"/><Relationship Id="rId4" Type="http://schemas.openxmlformats.org/officeDocument/2006/relationships/hyperlink" Target="https://vibe.mijnhelicon.nl/ssf/a/c/p_name/ss_forum/p_action/1/binderId/108885/action/view_folder_entry/entryViewStyle/full/entryId/289169/vibeonprem_url/1" TargetMode="External"/><Relationship Id="rId9" Type="http://schemas.openxmlformats.org/officeDocument/2006/relationships/hyperlink" Target="http://provisioning.ontwikkelcentrum.nl/Default.aspx?id=OC-37043d&amp;format=html&amp;mode=sing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6"/>
  <sheetViews>
    <sheetView zoomScaleNormal="100" workbookViewId="0">
      <selection activeCell="AD10" sqref="AD10"/>
    </sheetView>
  </sheetViews>
  <sheetFormatPr defaultRowHeight="13.2" x14ac:dyDescent="0.25"/>
  <cols>
    <col min="1" max="1" width="14.21875" customWidth="1"/>
    <col min="3" max="3" width="8.88671875" customWidth="1"/>
    <col min="4" max="11" width="3.88671875" customWidth="1"/>
    <col min="12" max="17" width="3.33203125" customWidth="1"/>
    <col min="18" max="18" width="1.33203125" customWidth="1"/>
    <col min="19" max="23" width="3.33203125" customWidth="1"/>
    <col min="24" max="25" width="4.5546875" bestFit="1" customWidth="1"/>
    <col min="26" max="26" width="3.33203125" customWidth="1"/>
    <col min="27" max="28" width="4" customWidth="1"/>
    <col min="29" max="29" width="3.33203125" hidden="1" customWidth="1"/>
    <col min="30" max="31" width="4" bestFit="1" customWidth="1"/>
    <col min="33" max="33" width="30.21875" bestFit="1" customWidth="1"/>
  </cols>
  <sheetData>
    <row r="1" spans="1:38" ht="13.8" thickBot="1" x14ac:dyDescent="0.3">
      <c r="D1" s="89" t="s">
        <v>63</v>
      </c>
      <c r="E1" s="89"/>
      <c r="F1" s="89"/>
      <c r="G1" s="89"/>
      <c r="H1" s="89"/>
      <c r="I1" s="89"/>
      <c r="J1" s="89"/>
      <c r="K1" s="89" t="s">
        <v>64</v>
      </c>
      <c r="L1" s="89"/>
      <c r="M1" s="89"/>
      <c r="N1" s="89"/>
      <c r="O1" s="89"/>
      <c r="P1" s="89"/>
      <c r="Q1" s="89"/>
      <c r="X1" s="93" t="s">
        <v>72</v>
      </c>
      <c r="Y1" s="93"/>
      <c r="Z1" s="93"/>
      <c r="AA1" s="93"/>
      <c r="AB1" s="93"/>
      <c r="AC1" s="93"/>
      <c r="AD1" s="93"/>
      <c r="AE1" s="93"/>
      <c r="AF1" s="94"/>
      <c r="AI1" s="69">
        <v>1</v>
      </c>
    </row>
    <row r="2" spans="1:38" ht="13.8" thickBot="1" x14ac:dyDescent="0.3"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X2" s="90" t="s">
        <v>121</v>
      </c>
      <c r="Y2" s="91"/>
      <c r="Z2" s="91"/>
      <c r="AA2" s="91"/>
      <c r="AB2" s="92"/>
      <c r="AC2" s="70"/>
      <c r="AD2" s="70"/>
      <c r="AE2" s="70"/>
      <c r="AF2" s="71"/>
      <c r="AI2" s="69"/>
    </row>
    <row r="3" spans="1:38" s="3" customFormat="1" ht="174.6" customHeight="1" thickBot="1" x14ac:dyDescent="0.3">
      <c r="D3" s="3" t="s">
        <v>50</v>
      </c>
      <c r="E3" s="3" t="s">
        <v>49</v>
      </c>
      <c r="F3" s="3" t="s">
        <v>48</v>
      </c>
      <c r="G3" s="3" t="s">
        <v>47</v>
      </c>
      <c r="H3" s="3" t="s">
        <v>46</v>
      </c>
      <c r="I3" s="3" t="s">
        <v>45</v>
      </c>
      <c r="J3" s="3" t="s">
        <v>44</v>
      </c>
      <c r="K3" s="3" t="s">
        <v>56</v>
      </c>
      <c r="L3" s="3" t="s">
        <v>55</v>
      </c>
      <c r="M3" s="3" t="s">
        <v>54</v>
      </c>
      <c r="N3" s="3" t="s">
        <v>53</v>
      </c>
      <c r="O3" s="3" t="s">
        <v>47</v>
      </c>
      <c r="P3" s="3" t="s">
        <v>52</v>
      </c>
      <c r="Q3" s="3" t="s">
        <v>51</v>
      </c>
      <c r="S3" s="3" t="s">
        <v>59</v>
      </c>
      <c r="T3" s="3" t="s">
        <v>60</v>
      </c>
      <c r="U3" s="3" t="s">
        <v>61</v>
      </c>
      <c r="X3" s="82" t="s">
        <v>124</v>
      </c>
      <c r="Y3" s="83" t="s">
        <v>123</v>
      </c>
      <c r="Z3" s="83" t="s">
        <v>125</v>
      </c>
      <c r="AA3" s="83" t="s">
        <v>126</v>
      </c>
      <c r="AB3" s="74" t="s">
        <v>71</v>
      </c>
      <c r="AC3" s="8" t="s">
        <v>67</v>
      </c>
      <c r="AD3" s="8" t="s">
        <v>68</v>
      </c>
      <c r="AE3" s="8" t="s">
        <v>69</v>
      </c>
      <c r="AF3" s="76" t="s">
        <v>70</v>
      </c>
    </row>
    <row r="4" spans="1:38" s="3" customFormat="1" ht="18.600000000000001" customHeight="1" thickBot="1" x14ac:dyDescent="0.3">
      <c r="D4">
        <v>1</v>
      </c>
      <c r="E4">
        <v>2</v>
      </c>
      <c r="F4">
        <v>3</v>
      </c>
      <c r="G4">
        <v>4</v>
      </c>
      <c r="H4">
        <v>5</v>
      </c>
      <c r="I4">
        <v>6</v>
      </c>
      <c r="J4">
        <v>7</v>
      </c>
      <c r="K4">
        <v>1</v>
      </c>
      <c r="L4">
        <v>2</v>
      </c>
      <c r="M4">
        <v>3</v>
      </c>
      <c r="N4">
        <v>4</v>
      </c>
      <c r="O4">
        <v>5</v>
      </c>
      <c r="P4">
        <v>6</v>
      </c>
      <c r="Q4">
        <v>7</v>
      </c>
      <c r="R4"/>
      <c r="X4" s="73"/>
      <c r="Y4" s="75"/>
      <c r="Z4" s="75"/>
      <c r="AA4" s="75"/>
      <c r="AB4" s="74"/>
      <c r="AC4" s="73">
        <f>AD4*0.7</f>
        <v>23.099999999999998</v>
      </c>
      <c r="AD4" s="75">
        <v>33</v>
      </c>
      <c r="AE4" s="75"/>
      <c r="AF4" s="77"/>
    </row>
    <row r="5" spans="1:38" x14ac:dyDescent="0.25">
      <c r="A5" s="1" t="s">
        <v>43</v>
      </c>
      <c r="B5" s="2"/>
      <c r="C5" s="1" t="s">
        <v>42</v>
      </c>
      <c r="D5" t="s">
        <v>7</v>
      </c>
      <c r="E5" t="s">
        <v>7</v>
      </c>
      <c r="F5">
        <v>56</v>
      </c>
      <c r="G5">
        <v>0</v>
      </c>
      <c r="H5">
        <v>0</v>
      </c>
      <c r="I5" t="s">
        <v>7</v>
      </c>
      <c r="J5" t="s">
        <v>7</v>
      </c>
      <c r="K5">
        <v>0</v>
      </c>
      <c r="L5" t="s">
        <v>7</v>
      </c>
      <c r="M5" t="s">
        <v>7</v>
      </c>
      <c r="N5">
        <v>59</v>
      </c>
      <c r="O5" t="s">
        <v>7</v>
      </c>
      <c r="P5">
        <v>0</v>
      </c>
      <c r="Q5">
        <v>82</v>
      </c>
      <c r="S5" t="s">
        <v>7</v>
      </c>
      <c r="T5" t="s">
        <v>7</v>
      </c>
      <c r="U5" t="s">
        <v>62</v>
      </c>
      <c r="X5" s="87">
        <v>1</v>
      </c>
      <c r="Y5" s="84">
        <v>6.3</v>
      </c>
      <c r="Z5" s="81"/>
      <c r="AA5" s="18">
        <v>3.5</v>
      </c>
      <c r="AB5" s="72">
        <f>0.2*X5+0.2*Y5+0.6*AA5</f>
        <v>3.56</v>
      </c>
      <c r="AC5" s="14">
        <v>25</v>
      </c>
      <c r="AD5" s="15">
        <v>6.4</v>
      </c>
      <c r="AE5" s="14">
        <v>5.4</v>
      </c>
      <c r="AF5" s="78">
        <f>AVERAGE(AB5,AD5,AE5)</f>
        <v>5.12</v>
      </c>
      <c r="AG5" t="s">
        <v>122</v>
      </c>
      <c r="AJ5">
        <v>33</v>
      </c>
      <c r="AK5">
        <v>0.7</v>
      </c>
      <c r="AL5">
        <f>AJ5*AK5</f>
        <v>23.099999999999998</v>
      </c>
    </row>
    <row r="6" spans="1:38" x14ac:dyDescent="0.25">
      <c r="A6" s="1" t="s">
        <v>39</v>
      </c>
      <c r="B6" s="2" t="s">
        <v>38</v>
      </c>
      <c r="C6" s="1" t="s">
        <v>37</v>
      </c>
      <c r="D6" t="s">
        <v>7</v>
      </c>
      <c r="E6" t="s">
        <v>7</v>
      </c>
      <c r="F6">
        <v>41</v>
      </c>
      <c r="G6">
        <v>78</v>
      </c>
      <c r="H6" t="s">
        <v>7</v>
      </c>
      <c r="I6" t="s">
        <v>7</v>
      </c>
      <c r="J6" t="s">
        <v>7</v>
      </c>
      <c r="K6" t="s">
        <v>7</v>
      </c>
      <c r="L6" t="s">
        <v>7</v>
      </c>
      <c r="M6" t="s">
        <v>7</v>
      </c>
      <c r="N6">
        <v>57</v>
      </c>
      <c r="O6" t="s">
        <v>7</v>
      </c>
      <c r="P6">
        <v>41</v>
      </c>
      <c r="Q6">
        <v>82</v>
      </c>
      <c r="S6" t="s">
        <v>7</v>
      </c>
      <c r="T6" t="s">
        <v>7</v>
      </c>
      <c r="U6" t="s">
        <v>62</v>
      </c>
      <c r="X6" s="87">
        <v>7</v>
      </c>
      <c r="Y6" s="85">
        <v>8.1</v>
      </c>
      <c r="Z6" s="80" t="s">
        <v>62</v>
      </c>
      <c r="AA6" s="14">
        <v>6</v>
      </c>
      <c r="AB6" s="72">
        <f t="shared" ref="AB6:AB26" si="0">0.2*X6+0.2*Y6+0.6*AA6</f>
        <v>6.62</v>
      </c>
      <c r="AC6" s="14">
        <v>27</v>
      </c>
      <c r="AD6" s="15">
        <v>7.3</v>
      </c>
      <c r="AE6" s="15">
        <v>6.5</v>
      </c>
      <c r="AF6" s="78">
        <f t="shared" ref="AF6:AF26" si="1">AVERAGE(AB6,AD6,AE6)</f>
        <v>6.8066666666666675</v>
      </c>
    </row>
    <row r="7" spans="1:38" x14ac:dyDescent="0.25">
      <c r="A7" s="1" t="s">
        <v>36</v>
      </c>
      <c r="B7" s="2"/>
      <c r="C7" s="1" t="s">
        <v>24</v>
      </c>
      <c r="D7" t="s">
        <v>7</v>
      </c>
      <c r="E7" t="s">
        <v>7</v>
      </c>
      <c r="F7">
        <v>56</v>
      </c>
      <c r="G7">
        <v>59</v>
      </c>
      <c r="H7" t="s">
        <v>7</v>
      </c>
      <c r="I7" t="s">
        <v>7</v>
      </c>
      <c r="J7" t="s">
        <v>7</v>
      </c>
      <c r="K7" t="s">
        <v>7</v>
      </c>
      <c r="L7" t="s">
        <v>7</v>
      </c>
      <c r="M7" t="s">
        <v>7</v>
      </c>
      <c r="N7">
        <v>57</v>
      </c>
      <c r="O7" t="s">
        <v>7</v>
      </c>
      <c r="P7">
        <v>53</v>
      </c>
      <c r="Q7">
        <v>55</v>
      </c>
      <c r="S7" t="s">
        <v>7</v>
      </c>
      <c r="T7" t="s">
        <v>7</v>
      </c>
      <c r="U7" t="s">
        <v>62</v>
      </c>
      <c r="X7" s="87">
        <v>9</v>
      </c>
      <c r="Y7" s="85">
        <v>6.8</v>
      </c>
      <c r="Z7" s="81" t="s">
        <v>62</v>
      </c>
      <c r="AA7" s="14">
        <v>5.5</v>
      </c>
      <c r="AB7" s="72">
        <f t="shared" si="0"/>
        <v>6.46</v>
      </c>
      <c r="AC7" s="14">
        <v>27</v>
      </c>
      <c r="AD7" s="15">
        <v>7.3</v>
      </c>
      <c r="AE7" s="15">
        <v>5.5</v>
      </c>
      <c r="AF7" s="78">
        <f t="shared" si="1"/>
        <v>6.419999999999999</v>
      </c>
    </row>
    <row r="8" spans="1:38" x14ac:dyDescent="0.25">
      <c r="A8" s="1" t="s">
        <v>35</v>
      </c>
      <c r="B8" s="2"/>
      <c r="C8" s="1" t="s">
        <v>34</v>
      </c>
      <c r="D8" t="s">
        <v>7</v>
      </c>
      <c r="E8" t="s">
        <v>7</v>
      </c>
      <c r="F8">
        <v>47</v>
      </c>
      <c r="G8">
        <v>48</v>
      </c>
      <c r="H8" t="s">
        <v>7</v>
      </c>
      <c r="I8" t="s">
        <v>7</v>
      </c>
      <c r="J8" t="s">
        <v>7</v>
      </c>
      <c r="K8" t="s">
        <v>7</v>
      </c>
      <c r="L8" t="s">
        <v>7</v>
      </c>
      <c r="M8" t="s">
        <v>7</v>
      </c>
      <c r="N8">
        <v>61</v>
      </c>
      <c r="O8" t="s">
        <v>7</v>
      </c>
      <c r="P8">
        <v>41</v>
      </c>
      <c r="Q8">
        <v>55</v>
      </c>
      <c r="S8" t="s">
        <v>7</v>
      </c>
      <c r="T8" t="s">
        <v>7</v>
      </c>
      <c r="U8" t="s">
        <v>62</v>
      </c>
      <c r="X8" s="87">
        <v>2.5</v>
      </c>
      <c r="Y8" s="85">
        <v>7.1</v>
      </c>
      <c r="Z8" s="80" t="s">
        <v>62</v>
      </c>
      <c r="AA8" s="14">
        <v>5.5</v>
      </c>
      <c r="AB8" s="72">
        <f t="shared" si="0"/>
        <v>5.22</v>
      </c>
      <c r="AC8" s="14">
        <v>30</v>
      </c>
      <c r="AD8" s="15">
        <v>8.6</v>
      </c>
      <c r="AE8" s="15">
        <v>7.4</v>
      </c>
      <c r="AF8" s="78">
        <f t="shared" si="1"/>
        <v>7.0733333333333333</v>
      </c>
    </row>
    <row r="9" spans="1:38" x14ac:dyDescent="0.25">
      <c r="A9" s="1" t="s">
        <v>33</v>
      </c>
      <c r="B9" s="2" t="s">
        <v>19</v>
      </c>
      <c r="C9" s="1" t="s">
        <v>32</v>
      </c>
      <c r="D9" t="s">
        <v>7</v>
      </c>
      <c r="E9" t="s">
        <v>7</v>
      </c>
      <c r="F9">
        <v>71</v>
      </c>
      <c r="G9">
        <v>93</v>
      </c>
      <c r="H9" t="s">
        <v>7</v>
      </c>
      <c r="I9" t="s">
        <v>7</v>
      </c>
      <c r="J9" t="s">
        <v>7</v>
      </c>
      <c r="K9" t="s">
        <v>7</v>
      </c>
      <c r="L9" t="s">
        <v>7</v>
      </c>
      <c r="M9" t="s">
        <v>7</v>
      </c>
      <c r="N9">
        <v>65</v>
      </c>
      <c r="O9" t="s">
        <v>7</v>
      </c>
      <c r="P9">
        <v>71</v>
      </c>
      <c r="Q9">
        <v>91</v>
      </c>
      <c r="S9" t="s">
        <v>7</v>
      </c>
      <c r="T9" s="5" t="s">
        <v>7</v>
      </c>
      <c r="U9" s="5" t="s">
        <v>62</v>
      </c>
      <c r="V9" s="5"/>
      <c r="W9" s="5"/>
      <c r="X9" s="87">
        <v>8.5</v>
      </c>
      <c r="Y9" s="85">
        <v>5.5</v>
      </c>
      <c r="Z9" s="81" t="s">
        <v>62</v>
      </c>
      <c r="AA9" s="14">
        <v>7</v>
      </c>
      <c r="AB9" s="72">
        <f t="shared" si="0"/>
        <v>7</v>
      </c>
      <c r="AC9" s="14">
        <v>22</v>
      </c>
      <c r="AD9" s="15">
        <v>4.9000000000000004</v>
      </c>
      <c r="AE9" s="15">
        <v>6</v>
      </c>
      <c r="AF9" s="78">
        <f t="shared" si="1"/>
        <v>5.9666666666666659</v>
      </c>
    </row>
    <row r="10" spans="1:38" x14ac:dyDescent="0.25">
      <c r="A10" s="1" t="s">
        <v>31</v>
      </c>
      <c r="B10" s="2"/>
      <c r="C10" s="1" t="s">
        <v>30</v>
      </c>
      <c r="D10" t="s">
        <v>7</v>
      </c>
      <c r="E10" t="s">
        <v>7</v>
      </c>
      <c r="F10">
        <v>62</v>
      </c>
      <c r="G10">
        <v>70</v>
      </c>
      <c r="H10" t="s">
        <v>7</v>
      </c>
      <c r="I10" t="s">
        <v>7</v>
      </c>
      <c r="J10" t="s">
        <v>7</v>
      </c>
      <c r="K10" t="s">
        <v>7</v>
      </c>
      <c r="L10" t="s">
        <v>7</v>
      </c>
      <c r="M10" t="s">
        <v>7</v>
      </c>
      <c r="N10">
        <v>74</v>
      </c>
      <c r="O10" t="s">
        <v>7</v>
      </c>
      <c r="P10">
        <v>47</v>
      </c>
      <c r="Q10">
        <v>64</v>
      </c>
      <c r="S10" t="s">
        <v>7</v>
      </c>
      <c r="T10" s="5" t="s">
        <v>7</v>
      </c>
      <c r="U10" s="5" t="s">
        <v>62</v>
      </c>
      <c r="V10" s="5"/>
      <c r="W10" s="5"/>
      <c r="X10" s="87">
        <v>6.5</v>
      </c>
      <c r="Y10" s="85">
        <v>6</v>
      </c>
      <c r="Z10" s="80" t="s">
        <v>62</v>
      </c>
      <c r="AA10" s="14">
        <v>6.5</v>
      </c>
      <c r="AB10" s="72">
        <f t="shared" si="0"/>
        <v>6.4</v>
      </c>
      <c r="AC10" s="14">
        <v>14</v>
      </c>
      <c r="AD10" s="18">
        <v>3.7</v>
      </c>
      <c r="AE10" s="15">
        <v>5.5</v>
      </c>
      <c r="AF10" s="78">
        <f t="shared" si="1"/>
        <v>5.2</v>
      </c>
      <c r="AG10" t="s">
        <v>129</v>
      </c>
    </row>
    <row r="11" spans="1:38" x14ac:dyDescent="0.25">
      <c r="A11" s="1" t="s">
        <v>29</v>
      </c>
      <c r="B11" s="2"/>
      <c r="C11" s="1" t="s">
        <v>28</v>
      </c>
      <c r="D11" t="s">
        <v>7</v>
      </c>
      <c r="E11" t="s">
        <v>7</v>
      </c>
      <c r="F11">
        <v>62</v>
      </c>
      <c r="G11">
        <v>70</v>
      </c>
      <c r="H11" t="s">
        <v>7</v>
      </c>
      <c r="I11" t="s">
        <v>7</v>
      </c>
      <c r="J11" t="s">
        <v>7</v>
      </c>
      <c r="K11" t="s">
        <v>7</v>
      </c>
      <c r="L11" t="s">
        <v>7</v>
      </c>
      <c r="M11" t="s">
        <v>7</v>
      </c>
      <c r="N11">
        <v>70</v>
      </c>
      <c r="O11" t="s">
        <v>7</v>
      </c>
      <c r="P11">
        <v>76</v>
      </c>
      <c r="Q11">
        <v>82</v>
      </c>
      <c r="S11" t="s">
        <v>7</v>
      </c>
      <c r="T11" t="s">
        <v>7</v>
      </c>
      <c r="U11" s="5" t="s">
        <v>62</v>
      </c>
      <c r="V11" s="5"/>
      <c r="W11" s="5"/>
      <c r="X11" s="87">
        <v>8.5</v>
      </c>
      <c r="Y11" s="85">
        <v>8.4</v>
      </c>
      <c r="Z11" s="81" t="s">
        <v>62</v>
      </c>
      <c r="AA11" s="14">
        <v>7</v>
      </c>
      <c r="AB11" s="72">
        <f t="shared" si="0"/>
        <v>7.58</v>
      </c>
      <c r="AC11" s="14">
        <v>30</v>
      </c>
      <c r="AD11" s="15">
        <v>8.6</v>
      </c>
      <c r="AE11" s="15">
        <v>6.9</v>
      </c>
      <c r="AF11" s="78">
        <f t="shared" si="1"/>
        <v>7.6933333333333325</v>
      </c>
    </row>
    <row r="12" spans="1:38" x14ac:dyDescent="0.25">
      <c r="A12" s="1" t="s">
        <v>27</v>
      </c>
      <c r="B12" s="2"/>
      <c r="C12" s="1" t="s">
        <v>26</v>
      </c>
      <c r="D12" t="s">
        <v>7</v>
      </c>
      <c r="F12">
        <v>47</v>
      </c>
      <c r="K12" t="s">
        <v>7</v>
      </c>
      <c r="L12" t="s">
        <v>7</v>
      </c>
      <c r="M12" t="s">
        <v>7</v>
      </c>
      <c r="N12">
        <v>70</v>
      </c>
      <c r="O12" t="s">
        <v>7</v>
      </c>
      <c r="P12">
        <v>47</v>
      </c>
      <c r="Q12">
        <v>64</v>
      </c>
      <c r="S12" t="s">
        <v>7</v>
      </c>
      <c r="T12" t="s">
        <v>7</v>
      </c>
      <c r="X12" s="87">
        <v>1</v>
      </c>
      <c r="Y12" s="85">
        <v>5.2</v>
      </c>
      <c r="Z12" s="80"/>
      <c r="AA12" s="18">
        <v>0</v>
      </c>
      <c r="AB12" s="72">
        <f t="shared" si="0"/>
        <v>1.24</v>
      </c>
      <c r="AC12" s="14">
        <v>22</v>
      </c>
      <c r="AD12" s="15">
        <v>5.3</v>
      </c>
      <c r="AE12" s="18">
        <v>0</v>
      </c>
      <c r="AF12" s="78">
        <f t="shared" si="1"/>
        <v>2.1800000000000002</v>
      </c>
      <c r="AG12" t="s">
        <v>128</v>
      </c>
    </row>
    <row r="13" spans="1:38" x14ac:dyDescent="0.25">
      <c r="A13" s="1" t="s">
        <v>25</v>
      </c>
      <c r="B13" s="2"/>
      <c r="C13" s="1" t="s">
        <v>24</v>
      </c>
      <c r="D13" t="s">
        <v>7</v>
      </c>
      <c r="E13" t="s">
        <v>7</v>
      </c>
      <c r="F13">
        <v>59</v>
      </c>
      <c r="G13">
        <v>52</v>
      </c>
      <c r="H13" t="s">
        <v>7</v>
      </c>
      <c r="I13" t="s">
        <v>7</v>
      </c>
      <c r="J13" t="s">
        <v>7</v>
      </c>
      <c r="K13" t="s">
        <v>7</v>
      </c>
      <c r="L13" t="s">
        <v>7</v>
      </c>
      <c r="M13" t="s">
        <v>7</v>
      </c>
      <c r="N13">
        <v>52</v>
      </c>
      <c r="O13" t="s">
        <v>7</v>
      </c>
      <c r="P13">
        <v>47</v>
      </c>
      <c r="Q13">
        <v>45</v>
      </c>
      <c r="S13" t="s">
        <v>7</v>
      </c>
      <c r="T13" t="s">
        <v>7</v>
      </c>
      <c r="U13" t="s">
        <v>62</v>
      </c>
      <c r="X13" s="87">
        <v>7.5</v>
      </c>
      <c r="Y13" s="85">
        <v>6.8</v>
      </c>
      <c r="Z13" s="81"/>
      <c r="AA13" s="14">
        <v>5</v>
      </c>
      <c r="AB13" s="72">
        <f t="shared" si="0"/>
        <v>5.86</v>
      </c>
      <c r="AC13" s="14">
        <v>29</v>
      </c>
      <c r="AD13" s="15">
        <v>8.1999999999999993</v>
      </c>
      <c r="AE13" s="15">
        <v>5.9</v>
      </c>
      <c r="AF13" s="78">
        <f t="shared" si="1"/>
        <v>6.6533333333333333</v>
      </c>
      <c r="AG13" t="s">
        <v>122</v>
      </c>
    </row>
    <row r="14" spans="1:38" x14ac:dyDescent="0.25">
      <c r="A14" s="1" t="s">
        <v>23</v>
      </c>
      <c r="B14" s="2"/>
      <c r="C14" s="1" t="s">
        <v>22</v>
      </c>
      <c r="D14" t="s">
        <v>7</v>
      </c>
      <c r="E14" t="s">
        <v>7</v>
      </c>
      <c r="F14" s="6"/>
      <c r="G14" s="6"/>
      <c r="H14" t="s">
        <v>7</v>
      </c>
      <c r="I14" t="s">
        <v>7</v>
      </c>
      <c r="J14" t="s">
        <v>7</v>
      </c>
      <c r="K14" s="6"/>
      <c r="L14" t="s">
        <v>7</v>
      </c>
      <c r="M14" t="s">
        <v>7</v>
      </c>
      <c r="N14">
        <v>70</v>
      </c>
      <c r="O14" t="s">
        <v>7</v>
      </c>
      <c r="P14">
        <v>82</v>
      </c>
      <c r="Q14">
        <v>64</v>
      </c>
      <c r="S14" t="s">
        <v>7</v>
      </c>
      <c r="T14" t="s">
        <v>7</v>
      </c>
      <c r="U14" t="s">
        <v>62</v>
      </c>
      <c r="X14" s="87">
        <v>7.5</v>
      </c>
      <c r="Y14" s="85">
        <v>1</v>
      </c>
      <c r="Z14" s="80"/>
      <c r="AA14" s="14">
        <v>5</v>
      </c>
      <c r="AB14" s="72">
        <f t="shared" si="0"/>
        <v>4.7</v>
      </c>
      <c r="AC14" s="14">
        <v>31</v>
      </c>
      <c r="AD14" s="15">
        <v>9.1</v>
      </c>
      <c r="AE14" s="15">
        <v>5.9</v>
      </c>
      <c r="AF14" s="78">
        <f t="shared" si="1"/>
        <v>6.5666666666666673</v>
      </c>
      <c r="AG14" t="s">
        <v>122</v>
      </c>
    </row>
    <row r="15" spans="1:38" x14ac:dyDescent="0.25">
      <c r="A15" s="1" t="s">
        <v>20</v>
      </c>
      <c r="B15" s="2" t="s">
        <v>19</v>
      </c>
      <c r="C15" s="1" t="s">
        <v>21</v>
      </c>
      <c r="D15" t="s">
        <v>7</v>
      </c>
      <c r="E15" t="s">
        <v>7</v>
      </c>
      <c r="F15">
        <v>53</v>
      </c>
      <c r="G15">
        <v>44</v>
      </c>
      <c r="H15" t="s">
        <v>7</v>
      </c>
      <c r="I15" s="6" t="s">
        <v>65</v>
      </c>
      <c r="J15" t="s">
        <v>7</v>
      </c>
      <c r="K15" t="s">
        <v>7</v>
      </c>
      <c r="L15" t="s">
        <v>7</v>
      </c>
      <c r="M15" s="6" t="s">
        <v>66</v>
      </c>
      <c r="N15">
        <v>65</v>
      </c>
      <c r="O15" t="s">
        <v>7</v>
      </c>
      <c r="P15">
        <v>53</v>
      </c>
      <c r="Q15">
        <v>41</v>
      </c>
      <c r="S15" t="s">
        <v>7</v>
      </c>
      <c r="T15" t="s">
        <v>7</v>
      </c>
      <c r="U15" t="s">
        <v>62</v>
      </c>
      <c r="X15" s="87">
        <v>7.5</v>
      </c>
      <c r="Y15" s="85">
        <v>6.8</v>
      </c>
      <c r="Z15" s="81"/>
      <c r="AA15" s="14">
        <v>5</v>
      </c>
      <c r="AB15" s="72">
        <f t="shared" si="0"/>
        <v>5.86</v>
      </c>
      <c r="AC15" s="14">
        <v>30</v>
      </c>
      <c r="AD15" s="15">
        <v>8.6</v>
      </c>
      <c r="AE15" s="15">
        <v>7.3</v>
      </c>
      <c r="AF15" s="78">
        <f t="shared" si="1"/>
        <v>7.2533333333333339</v>
      </c>
      <c r="AG15" t="s">
        <v>122</v>
      </c>
    </row>
    <row r="16" spans="1:38" x14ac:dyDescent="0.25">
      <c r="A16" s="1" t="s">
        <v>20</v>
      </c>
      <c r="B16" s="2" t="s">
        <v>19</v>
      </c>
      <c r="C16" s="1" t="s">
        <v>18</v>
      </c>
      <c r="D16" t="s">
        <v>7</v>
      </c>
      <c r="E16" t="s">
        <v>7</v>
      </c>
      <c r="F16">
        <v>44</v>
      </c>
      <c r="G16">
        <v>41</v>
      </c>
      <c r="H16" t="s">
        <v>7</v>
      </c>
      <c r="I16" t="s">
        <v>7</v>
      </c>
      <c r="J16" t="s">
        <v>7</v>
      </c>
      <c r="K16" t="s">
        <v>7</v>
      </c>
      <c r="L16" t="s">
        <v>7</v>
      </c>
      <c r="M16" t="s">
        <v>7</v>
      </c>
      <c r="N16">
        <v>83</v>
      </c>
      <c r="O16" t="s">
        <v>7</v>
      </c>
      <c r="P16">
        <v>29</v>
      </c>
      <c r="Q16">
        <v>45</v>
      </c>
      <c r="S16" t="s">
        <v>7</v>
      </c>
      <c r="T16" t="s">
        <v>7</v>
      </c>
      <c r="X16" s="87">
        <v>2</v>
      </c>
      <c r="Y16" s="85">
        <v>1</v>
      </c>
      <c r="Z16" s="80"/>
      <c r="AA16" s="14">
        <v>5</v>
      </c>
      <c r="AB16" s="72">
        <f t="shared" si="0"/>
        <v>3.6</v>
      </c>
      <c r="AC16" s="14">
        <v>29</v>
      </c>
      <c r="AD16" s="15">
        <v>8.1999999999999993</v>
      </c>
      <c r="AE16" s="15">
        <v>6</v>
      </c>
      <c r="AF16" s="78">
        <f t="shared" si="1"/>
        <v>5.9333333333333327</v>
      </c>
      <c r="AG16" t="s">
        <v>122</v>
      </c>
    </row>
    <row r="17" spans="1:33" x14ac:dyDescent="0.25">
      <c r="A17" s="1" t="s">
        <v>17</v>
      </c>
      <c r="B17" s="2"/>
      <c r="C17" s="1" t="s">
        <v>16</v>
      </c>
      <c r="D17" t="s">
        <v>7</v>
      </c>
      <c r="E17" t="s">
        <v>7</v>
      </c>
      <c r="F17">
        <v>50</v>
      </c>
      <c r="G17">
        <v>44</v>
      </c>
      <c r="H17" t="s">
        <v>7</v>
      </c>
      <c r="I17" t="s">
        <v>7</v>
      </c>
      <c r="J17" t="s">
        <v>7</v>
      </c>
      <c r="K17" t="s">
        <v>7</v>
      </c>
      <c r="L17" t="s">
        <v>7</v>
      </c>
      <c r="M17" t="s">
        <v>7</v>
      </c>
      <c r="N17">
        <v>74</v>
      </c>
      <c r="O17" t="s">
        <v>7</v>
      </c>
      <c r="P17">
        <v>47</v>
      </c>
      <c r="Q17">
        <v>55</v>
      </c>
      <c r="S17" t="s">
        <v>7</v>
      </c>
      <c r="T17" t="s">
        <v>7</v>
      </c>
      <c r="U17" t="s">
        <v>62</v>
      </c>
      <c r="X17" s="87">
        <v>8</v>
      </c>
      <c r="Y17" s="85">
        <v>5.2</v>
      </c>
      <c r="Z17" s="81"/>
      <c r="AA17" s="14">
        <v>5.5</v>
      </c>
      <c r="AB17" s="72">
        <f t="shared" si="0"/>
        <v>5.9399999999999995</v>
      </c>
      <c r="AC17" s="14">
        <v>31</v>
      </c>
      <c r="AD17" s="15">
        <v>9.1</v>
      </c>
      <c r="AE17" s="15">
        <v>5.2</v>
      </c>
      <c r="AF17" s="78">
        <f t="shared" si="1"/>
        <v>6.7466666666666661</v>
      </c>
      <c r="AG17" t="s">
        <v>122</v>
      </c>
    </row>
    <row r="18" spans="1:33" x14ac:dyDescent="0.25">
      <c r="A18" s="1" t="s">
        <v>15</v>
      </c>
      <c r="B18" s="2"/>
      <c r="C18" s="1" t="s">
        <v>14</v>
      </c>
      <c r="D18" t="s">
        <v>7</v>
      </c>
      <c r="E18" t="s">
        <v>7</v>
      </c>
      <c r="F18">
        <v>44</v>
      </c>
      <c r="G18">
        <v>22</v>
      </c>
      <c r="H18" t="s">
        <v>7</v>
      </c>
      <c r="I18" t="s">
        <v>7</v>
      </c>
      <c r="J18" t="s">
        <v>7</v>
      </c>
      <c r="K18" t="s">
        <v>7</v>
      </c>
      <c r="L18" t="s">
        <v>7</v>
      </c>
      <c r="M18" t="s">
        <v>7</v>
      </c>
      <c r="N18">
        <v>52</v>
      </c>
      <c r="O18" t="s">
        <v>7</v>
      </c>
      <c r="P18">
        <v>53</v>
      </c>
      <c r="Q18">
        <v>82</v>
      </c>
      <c r="S18" t="s">
        <v>7</v>
      </c>
      <c r="T18" t="s">
        <v>7</v>
      </c>
      <c r="U18" t="s">
        <v>62</v>
      </c>
      <c r="X18" s="87">
        <v>8.5</v>
      </c>
      <c r="Y18" s="85">
        <v>6.6</v>
      </c>
      <c r="Z18" s="80" t="s">
        <v>62</v>
      </c>
      <c r="AA18" s="14">
        <v>5</v>
      </c>
      <c r="AB18" s="72">
        <f t="shared" si="0"/>
        <v>6.0200000000000005</v>
      </c>
      <c r="AC18" s="14">
        <v>21</v>
      </c>
      <c r="AD18" s="15">
        <v>5.0999999999999996</v>
      </c>
      <c r="AE18" s="15">
        <v>4.5</v>
      </c>
      <c r="AF18" s="78">
        <f t="shared" si="1"/>
        <v>5.206666666666667</v>
      </c>
      <c r="AG18" t="s">
        <v>130</v>
      </c>
    </row>
    <row r="19" spans="1:33" x14ac:dyDescent="0.25">
      <c r="A19" s="1" t="s">
        <v>13</v>
      </c>
      <c r="B19" s="2"/>
      <c r="C19" s="1" t="s">
        <v>12</v>
      </c>
      <c r="D19" t="s">
        <v>7</v>
      </c>
      <c r="E19" t="s">
        <v>7</v>
      </c>
      <c r="F19">
        <v>85</v>
      </c>
      <c r="G19">
        <v>41</v>
      </c>
      <c r="H19" t="s">
        <v>7</v>
      </c>
      <c r="I19" t="s">
        <v>7</v>
      </c>
      <c r="J19" t="s">
        <v>7</v>
      </c>
      <c r="K19" t="s">
        <v>7</v>
      </c>
      <c r="L19" t="s">
        <v>7</v>
      </c>
      <c r="M19" t="s">
        <v>7</v>
      </c>
      <c r="N19">
        <v>61</v>
      </c>
      <c r="O19" t="s">
        <v>7</v>
      </c>
      <c r="P19">
        <v>71</v>
      </c>
      <c r="Q19">
        <v>45</v>
      </c>
      <c r="S19" t="s">
        <v>7</v>
      </c>
      <c r="T19" t="s">
        <v>7</v>
      </c>
      <c r="U19" t="s">
        <v>62</v>
      </c>
      <c r="X19" s="87">
        <v>6.5</v>
      </c>
      <c r="Y19" s="85">
        <v>6.8</v>
      </c>
      <c r="Z19" s="81" t="s">
        <v>62</v>
      </c>
      <c r="AA19" s="14">
        <v>6.5</v>
      </c>
      <c r="AB19" s="72">
        <f t="shared" si="0"/>
        <v>6.5600000000000005</v>
      </c>
      <c r="AC19" s="14">
        <v>30</v>
      </c>
      <c r="AD19" s="15">
        <v>8.6</v>
      </c>
      <c r="AE19" s="15">
        <v>7.3</v>
      </c>
      <c r="AF19" s="78">
        <f t="shared" si="1"/>
        <v>7.4866666666666672</v>
      </c>
    </row>
    <row r="20" spans="1:33" x14ac:dyDescent="0.25">
      <c r="A20" s="1" t="s">
        <v>11</v>
      </c>
      <c r="B20" s="2"/>
      <c r="C20" s="1" t="s">
        <v>0</v>
      </c>
      <c r="D20" t="s">
        <v>7</v>
      </c>
      <c r="E20" t="s">
        <v>7</v>
      </c>
      <c r="F20">
        <v>62</v>
      </c>
      <c r="G20">
        <v>70</v>
      </c>
      <c r="H20" t="s">
        <v>7</v>
      </c>
      <c r="I20" t="s">
        <v>7</v>
      </c>
      <c r="J20" t="s">
        <v>7</v>
      </c>
      <c r="K20" t="s">
        <v>7</v>
      </c>
      <c r="L20" t="s">
        <v>7</v>
      </c>
      <c r="M20" t="s">
        <v>7</v>
      </c>
      <c r="N20">
        <v>65</v>
      </c>
      <c r="O20" t="s">
        <v>7</v>
      </c>
      <c r="P20">
        <v>76</v>
      </c>
      <c r="Q20">
        <v>64</v>
      </c>
      <c r="S20" t="s">
        <v>7</v>
      </c>
      <c r="T20" t="s">
        <v>7</v>
      </c>
      <c r="U20" t="s">
        <v>62</v>
      </c>
      <c r="X20" s="87">
        <v>8</v>
      </c>
      <c r="Y20" s="85">
        <v>6.6</v>
      </c>
      <c r="Z20" s="80" t="s">
        <v>62</v>
      </c>
      <c r="AA20" s="14">
        <v>6.5</v>
      </c>
      <c r="AB20" s="72">
        <f t="shared" si="0"/>
        <v>6.82</v>
      </c>
      <c r="AC20" s="14">
        <v>27</v>
      </c>
      <c r="AD20" s="15">
        <v>7.3</v>
      </c>
      <c r="AE20" s="15">
        <v>6</v>
      </c>
      <c r="AF20" s="78">
        <f t="shared" si="1"/>
        <v>6.706666666666667</v>
      </c>
    </row>
    <row r="21" spans="1:33" x14ac:dyDescent="0.25">
      <c r="A21" s="1" t="s">
        <v>10</v>
      </c>
      <c r="B21" s="2"/>
      <c r="C21" s="1" t="s">
        <v>4</v>
      </c>
      <c r="D21" t="s">
        <v>7</v>
      </c>
      <c r="E21" t="s">
        <v>7</v>
      </c>
      <c r="F21">
        <v>50</v>
      </c>
      <c r="G21">
        <v>47</v>
      </c>
      <c r="H21" t="s">
        <v>7</v>
      </c>
      <c r="I21" t="s">
        <v>7</v>
      </c>
      <c r="J21" t="s">
        <v>7</v>
      </c>
      <c r="K21" t="s">
        <v>7</v>
      </c>
      <c r="L21" t="s">
        <v>7</v>
      </c>
      <c r="M21" t="s">
        <v>7</v>
      </c>
      <c r="N21">
        <v>61</v>
      </c>
      <c r="O21" t="s">
        <v>7</v>
      </c>
      <c r="P21">
        <v>59</v>
      </c>
      <c r="Q21">
        <v>64</v>
      </c>
      <c r="S21" t="s">
        <v>7</v>
      </c>
      <c r="T21" t="s">
        <v>7</v>
      </c>
      <c r="U21" t="s">
        <v>62</v>
      </c>
      <c r="X21" s="87">
        <v>7.5</v>
      </c>
      <c r="Y21" s="85">
        <v>7.1</v>
      </c>
      <c r="Z21" s="81" t="s">
        <v>62</v>
      </c>
      <c r="AA21" s="14">
        <v>5.5</v>
      </c>
      <c r="AB21" s="72">
        <f t="shared" si="0"/>
        <v>6.22</v>
      </c>
      <c r="AC21" s="14">
        <v>31</v>
      </c>
      <c r="AD21" s="15">
        <v>9.1</v>
      </c>
      <c r="AE21" s="15">
        <v>6.4</v>
      </c>
      <c r="AF21" s="78">
        <f t="shared" si="1"/>
        <v>7.2399999999999993</v>
      </c>
    </row>
    <row r="22" spans="1:33" x14ac:dyDescent="0.25">
      <c r="A22" s="1" t="s">
        <v>9</v>
      </c>
      <c r="B22" s="2" t="s">
        <v>5</v>
      </c>
      <c r="C22" s="1" t="s">
        <v>8</v>
      </c>
      <c r="D22" t="s">
        <v>7</v>
      </c>
      <c r="E22" t="s">
        <v>7</v>
      </c>
      <c r="F22">
        <v>52</v>
      </c>
      <c r="G22">
        <v>19</v>
      </c>
      <c r="H22" t="s">
        <v>7</v>
      </c>
      <c r="I22" t="s">
        <v>7</v>
      </c>
      <c r="J22" t="s">
        <v>7</v>
      </c>
      <c r="K22" t="s">
        <v>7</v>
      </c>
      <c r="L22" t="s">
        <v>7</v>
      </c>
      <c r="M22" t="s">
        <v>7</v>
      </c>
      <c r="N22">
        <v>52</v>
      </c>
      <c r="O22" t="s">
        <v>7</v>
      </c>
      <c r="P22">
        <v>59</v>
      </c>
      <c r="Q22">
        <v>73</v>
      </c>
      <c r="S22" t="s">
        <v>7</v>
      </c>
      <c r="T22" t="s">
        <v>7</v>
      </c>
      <c r="U22" t="s">
        <v>62</v>
      </c>
      <c r="X22" s="87">
        <v>9</v>
      </c>
      <c r="Y22" s="85">
        <v>6.3</v>
      </c>
      <c r="Z22" s="80" t="s">
        <v>62</v>
      </c>
      <c r="AA22" s="14">
        <v>5</v>
      </c>
      <c r="AB22" s="72">
        <f t="shared" si="0"/>
        <v>6.0600000000000005</v>
      </c>
      <c r="AC22" s="14">
        <v>28</v>
      </c>
      <c r="AD22" s="15">
        <v>7.7</v>
      </c>
      <c r="AE22" s="15">
        <v>4.7</v>
      </c>
      <c r="AF22" s="78">
        <f t="shared" si="1"/>
        <v>6.1533333333333333</v>
      </c>
    </row>
    <row r="23" spans="1:33" x14ac:dyDescent="0.25">
      <c r="A23" s="1" t="s">
        <v>57</v>
      </c>
      <c r="B23" s="2"/>
      <c r="C23" s="1" t="s">
        <v>58</v>
      </c>
      <c r="D23" t="s">
        <v>7</v>
      </c>
      <c r="E23" t="s">
        <v>7</v>
      </c>
      <c r="F23">
        <v>59</v>
      </c>
      <c r="G23" s="6"/>
      <c r="H23" t="s">
        <v>7</v>
      </c>
      <c r="I23" s="6"/>
      <c r="J23" t="s">
        <v>7</v>
      </c>
      <c r="K23" s="6"/>
      <c r="L23" t="s">
        <v>7</v>
      </c>
      <c r="M23" t="s">
        <v>7</v>
      </c>
      <c r="N23" s="6"/>
      <c r="O23" s="6"/>
      <c r="P23">
        <v>41</v>
      </c>
      <c r="Q23">
        <v>35</v>
      </c>
      <c r="S23" t="s">
        <v>7</v>
      </c>
      <c r="T23" t="s">
        <v>7</v>
      </c>
      <c r="U23" t="s">
        <v>62</v>
      </c>
      <c r="X23" s="87">
        <v>3.5</v>
      </c>
      <c r="Y23" s="85">
        <v>1</v>
      </c>
      <c r="Z23" s="81" t="s">
        <v>62</v>
      </c>
      <c r="AA23" s="18">
        <v>3.5</v>
      </c>
      <c r="AB23" s="72">
        <f t="shared" si="0"/>
        <v>3</v>
      </c>
      <c r="AC23" s="14">
        <v>28</v>
      </c>
      <c r="AD23" s="15">
        <v>7.7</v>
      </c>
      <c r="AE23" s="15">
        <v>6.8</v>
      </c>
      <c r="AF23" s="78">
        <f t="shared" si="1"/>
        <v>5.833333333333333</v>
      </c>
      <c r="AG23" t="s">
        <v>127</v>
      </c>
    </row>
    <row r="24" spans="1:33" x14ac:dyDescent="0.25">
      <c r="A24" s="1" t="s">
        <v>6</v>
      </c>
      <c r="B24" s="2" t="s">
        <v>5</v>
      </c>
      <c r="C24" s="1" t="s">
        <v>4</v>
      </c>
      <c r="D24" t="s">
        <v>7</v>
      </c>
      <c r="E24" t="s">
        <v>7</v>
      </c>
      <c r="F24">
        <v>62</v>
      </c>
      <c r="G24">
        <v>52</v>
      </c>
      <c r="H24" t="s">
        <v>7</v>
      </c>
      <c r="I24" s="6"/>
      <c r="J24" t="s">
        <v>7</v>
      </c>
      <c r="K24" t="s">
        <v>7</v>
      </c>
      <c r="L24" t="s">
        <v>7</v>
      </c>
      <c r="M24" t="s">
        <v>7</v>
      </c>
      <c r="N24">
        <v>74</v>
      </c>
      <c r="O24" t="s">
        <v>7</v>
      </c>
      <c r="P24">
        <v>59</v>
      </c>
      <c r="Q24">
        <v>52</v>
      </c>
      <c r="S24" t="s">
        <v>7</v>
      </c>
      <c r="T24" t="s">
        <v>7</v>
      </c>
      <c r="U24" t="s">
        <v>62</v>
      </c>
      <c r="X24" s="87">
        <v>5.5</v>
      </c>
      <c r="Y24" s="85">
        <v>1</v>
      </c>
      <c r="Z24" s="80"/>
      <c r="AA24" s="14">
        <v>5.5</v>
      </c>
      <c r="AB24" s="72">
        <f t="shared" si="0"/>
        <v>4.5999999999999996</v>
      </c>
      <c r="AC24" s="14">
        <v>24</v>
      </c>
      <c r="AD24" s="15">
        <v>5.9</v>
      </c>
      <c r="AE24" s="15">
        <v>6.3</v>
      </c>
      <c r="AF24" s="78">
        <f t="shared" si="1"/>
        <v>5.6000000000000005</v>
      </c>
      <c r="AG24" t="s">
        <v>122</v>
      </c>
    </row>
    <row r="25" spans="1:33" x14ac:dyDescent="0.25">
      <c r="A25" s="1" t="s">
        <v>3</v>
      </c>
      <c r="B25" s="2"/>
      <c r="C25" s="1" t="s">
        <v>2</v>
      </c>
      <c r="D25" t="s">
        <v>7</v>
      </c>
      <c r="E25" t="s">
        <v>7</v>
      </c>
      <c r="F25">
        <v>53</v>
      </c>
      <c r="G25">
        <v>55</v>
      </c>
      <c r="H25" t="s">
        <v>7</v>
      </c>
      <c r="I25" t="s">
        <v>7</v>
      </c>
      <c r="J25" t="s">
        <v>7</v>
      </c>
      <c r="K25" t="s">
        <v>7</v>
      </c>
      <c r="L25" t="s">
        <v>7</v>
      </c>
      <c r="M25" t="s">
        <v>7</v>
      </c>
      <c r="N25">
        <v>52</v>
      </c>
      <c r="O25" t="s">
        <v>7</v>
      </c>
      <c r="P25">
        <v>71</v>
      </c>
      <c r="Q25">
        <v>73</v>
      </c>
      <c r="S25" t="s">
        <v>7</v>
      </c>
      <c r="T25" t="s">
        <v>7</v>
      </c>
      <c r="X25" s="87">
        <v>7</v>
      </c>
      <c r="Y25" s="85">
        <v>7.1</v>
      </c>
      <c r="Z25" s="81"/>
      <c r="AA25" s="14">
        <v>6</v>
      </c>
      <c r="AB25" s="72">
        <f t="shared" si="0"/>
        <v>6.42</v>
      </c>
      <c r="AC25" s="14">
        <v>24</v>
      </c>
      <c r="AD25" s="15">
        <v>5.9</v>
      </c>
      <c r="AE25" s="15">
        <v>6.3</v>
      </c>
      <c r="AF25" s="78">
        <f t="shared" si="1"/>
        <v>6.206666666666667</v>
      </c>
      <c r="AG25" t="s">
        <v>122</v>
      </c>
    </row>
    <row r="26" spans="1:33" ht="13.8" thickBot="1" x14ac:dyDescent="0.3">
      <c r="A26" s="1" t="s">
        <v>1</v>
      </c>
      <c r="B26" s="2"/>
      <c r="C26" s="1" t="s">
        <v>0</v>
      </c>
      <c r="D26" t="s">
        <v>7</v>
      </c>
      <c r="E26" t="s">
        <v>7</v>
      </c>
      <c r="F26">
        <v>38</v>
      </c>
      <c r="H26" t="s">
        <v>7</v>
      </c>
      <c r="I26" t="s">
        <v>7</v>
      </c>
      <c r="J26" t="s">
        <v>7</v>
      </c>
      <c r="K26" s="6" t="s">
        <v>66</v>
      </c>
      <c r="L26" s="6" t="s">
        <v>66</v>
      </c>
      <c r="M26" t="s">
        <v>7</v>
      </c>
      <c r="N26">
        <v>52</v>
      </c>
      <c r="O26" t="s">
        <v>7</v>
      </c>
      <c r="P26">
        <v>47</v>
      </c>
      <c r="Q26">
        <v>45</v>
      </c>
      <c r="S26" t="s">
        <v>7</v>
      </c>
      <c r="T26" t="s">
        <v>7</v>
      </c>
      <c r="U26" t="s">
        <v>62</v>
      </c>
      <c r="X26" s="87">
        <v>8.5</v>
      </c>
      <c r="Y26" s="86">
        <v>6.6</v>
      </c>
      <c r="Z26" s="80" t="s">
        <v>62</v>
      </c>
      <c r="AA26" s="19">
        <v>5</v>
      </c>
      <c r="AB26" s="72">
        <f t="shared" si="0"/>
        <v>6.0200000000000005</v>
      </c>
      <c r="AC26" s="19">
        <v>24</v>
      </c>
      <c r="AD26" s="20">
        <v>5.9</v>
      </c>
      <c r="AE26" s="20">
        <v>5.8</v>
      </c>
      <c r="AF26" s="79">
        <f t="shared" si="1"/>
        <v>5.9066666666666672</v>
      </c>
    </row>
  </sheetData>
  <sortState ref="A2:N25">
    <sortCondition ref="A2:A25"/>
  </sortState>
  <mergeCells count="4">
    <mergeCell ref="D1:J1"/>
    <mergeCell ref="K1:Q1"/>
    <mergeCell ref="X2:AB2"/>
    <mergeCell ref="X1:AF1"/>
  </mergeCells>
  <conditionalFormatting sqref="AB5:AB26">
    <cfRule type="cellIs" dxfId="1" priority="2" operator="lessThan">
      <formula>4</formula>
    </cfRule>
  </conditionalFormatting>
  <conditionalFormatting sqref="AF5:AF26">
    <cfRule type="cellIs" dxfId="0" priority="1" operator="lessThan">
      <formula>5.5</formula>
    </cfRule>
  </conditionalFormatting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"/>
  <sheetViews>
    <sheetView workbookViewId="0">
      <selection activeCell="X14" sqref="X14"/>
    </sheetView>
  </sheetViews>
  <sheetFormatPr defaultRowHeight="13.2" x14ac:dyDescent="0.25"/>
  <cols>
    <col min="1" max="1" width="13.77734375" customWidth="1"/>
    <col min="2" max="2" width="6.6640625" customWidth="1"/>
    <col min="4" max="22" width="0" hidden="1" customWidth="1"/>
  </cols>
  <sheetData>
    <row r="1" spans="1:27" ht="13.8" thickBot="1" x14ac:dyDescent="0.3">
      <c r="D1" s="89" t="s">
        <v>63</v>
      </c>
      <c r="E1" s="89"/>
      <c r="F1" s="89"/>
      <c r="G1" s="89"/>
      <c r="H1" s="89"/>
      <c r="I1" s="89"/>
      <c r="J1" s="89"/>
      <c r="K1" s="89" t="s">
        <v>64</v>
      </c>
      <c r="L1" s="89"/>
      <c r="M1" s="89"/>
      <c r="N1" s="89"/>
      <c r="O1" s="89"/>
      <c r="P1" s="89"/>
      <c r="Q1" s="89"/>
      <c r="W1" s="95" t="s">
        <v>72</v>
      </c>
      <c r="X1" s="96"/>
      <c r="Y1" s="96"/>
      <c r="Z1" s="96"/>
      <c r="AA1" s="97"/>
    </row>
    <row r="2" spans="1:27" ht="168" x14ac:dyDescent="0.25">
      <c r="A2" s="3"/>
      <c r="B2" s="3"/>
      <c r="C2" s="3"/>
      <c r="D2" s="4" t="s">
        <v>50</v>
      </c>
      <c r="E2" s="4" t="s">
        <v>49</v>
      </c>
      <c r="F2" s="4" t="s">
        <v>48</v>
      </c>
      <c r="G2" s="4" t="s">
        <v>47</v>
      </c>
      <c r="H2" s="4" t="s">
        <v>46</v>
      </c>
      <c r="I2" s="4" t="s">
        <v>45</v>
      </c>
      <c r="J2" s="4" t="s">
        <v>44</v>
      </c>
      <c r="K2" s="4" t="s">
        <v>56</v>
      </c>
      <c r="L2" s="4" t="s">
        <v>55</v>
      </c>
      <c r="M2" s="4" t="s">
        <v>54</v>
      </c>
      <c r="N2" s="4" t="s">
        <v>53</v>
      </c>
      <c r="O2" s="4" t="s">
        <v>47</v>
      </c>
      <c r="P2" s="4" t="s">
        <v>52</v>
      </c>
      <c r="Q2" s="4" t="s">
        <v>51</v>
      </c>
      <c r="S2" s="3" t="s">
        <v>59</v>
      </c>
      <c r="T2" s="3" t="s">
        <v>60</v>
      </c>
      <c r="U2" s="3" t="s">
        <v>61</v>
      </c>
      <c r="V2" s="3"/>
      <c r="W2" s="7" t="s">
        <v>71</v>
      </c>
      <c r="X2" s="8" t="s">
        <v>67</v>
      </c>
      <c r="Y2" s="8" t="s">
        <v>68</v>
      </c>
      <c r="Z2" s="8" t="s">
        <v>69</v>
      </c>
      <c r="AA2" s="9" t="s">
        <v>70</v>
      </c>
    </row>
    <row r="3" spans="1:27" ht="24.6" x14ac:dyDescent="0.25">
      <c r="A3" s="3"/>
      <c r="B3" s="3"/>
      <c r="C3" s="3"/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1</v>
      </c>
      <c r="L3">
        <v>2</v>
      </c>
      <c r="M3">
        <v>3</v>
      </c>
      <c r="N3">
        <v>4</v>
      </c>
      <c r="O3">
        <v>5</v>
      </c>
      <c r="P3">
        <v>6</v>
      </c>
      <c r="Q3">
        <v>7</v>
      </c>
      <c r="S3" s="3"/>
      <c r="T3" s="3"/>
      <c r="U3" s="3"/>
      <c r="V3" s="3"/>
      <c r="W3" s="10"/>
      <c r="X3" s="11">
        <f>Y3*0.7</f>
        <v>23.099999999999998</v>
      </c>
      <c r="Y3" s="11">
        <v>33</v>
      </c>
      <c r="Z3" s="11"/>
      <c r="AA3" s="12"/>
    </row>
    <row r="4" spans="1:27" x14ac:dyDescent="0.25">
      <c r="A4" s="1" t="s">
        <v>43</v>
      </c>
      <c r="B4" s="2"/>
      <c r="C4" s="1" t="s">
        <v>42</v>
      </c>
      <c r="D4" t="s">
        <v>7</v>
      </c>
      <c r="E4" t="s">
        <v>7</v>
      </c>
      <c r="F4">
        <v>56</v>
      </c>
      <c r="G4">
        <v>0</v>
      </c>
      <c r="H4">
        <v>0</v>
      </c>
      <c r="I4" t="s">
        <v>7</v>
      </c>
      <c r="J4" t="s">
        <v>7</v>
      </c>
      <c r="K4">
        <v>0</v>
      </c>
      <c r="L4" t="s">
        <v>7</v>
      </c>
      <c r="M4" t="s">
        <v>7</v>
      </c>
      <c r="N4">
        <v>59</v>
      </c>
      <c r="O4" t="s">
        <v>7</v>
      </c>
      <c r="P4">
        <v>0</v>
      </c>
      <c r="Q4">
        <v>82</v>
      </c>
      <c r="S4" t="s">
        <v>7</v>
      </c>
      <c r="T4" t="s">
        <v>7</v>
      </c>
      <c r="U4" t="s">
        <v>62</v>
      </c>
      <c r="W4" s="13">
        <v>3.5</v>
      </c>
      <c r="X4" s="14">
        <v>25</v>
      </c>
      <c r="Y4" s="15">
        <v>6.4</v>
      </c>
      <c r="Z4" s="14">
        <v>5.4</v>
      </c>
      <c r="AA4" s="16">
        <f>AVERAGE(W4,Y4,Z4)</f>
        <v>5.1000000000000005</v>
      </c>
    </row>
    <row r="5" spans="1:27" x14ac:dyDescent="0.25">
      <c r="A5" s="1" t="s">
        <v>31</v>
      </c>
      <c r="B5" s="2"/>
      <c r="C5" s="1" t="s">
        <v>30</v>
      </c>
      <c r="D5" t="s">
        <v>7</v>
      </c>
      <c r="E5" t="s">
        <v>7</v>
      </c>
      <c r="F5">
        <v>62</v>
      </c>
      <c r="G5">
        <v>70</v>
      </c>
      <c r="H5" t="s">
        <v>7</v>
      </c>
      <c r="I5" t="s">
        <v>7</v>
      </c>
      <c r="J5" t="s">
        <v>7</v>
      </c>
      <c r="K5" t="s">
        <v>7</v>
      </c>
      <c r="L5" t="s">
        <v>7</v>
      </c>
      <c r="M5" t="s">
        <v>7</v>
      </c>
      <c r="N5">
        <v>74</v>
      </c>
      <c r="O5" t="s">
        <v>7</v>
      </c>
      <c r="P5">
        <v>47</v>
      </c>
      <c r="Q5">
        <v>64</v>
      </c>
      <c r="S5" t="s">
        <v>7</v>
      </c>
      <c r="T5" s="5" t="s">
        <v>7</v>
      </c>
      <c r="U5" s="5" t="s">
        <v>62</v>
      </c>
      <c r="W5" s="17">
        <v>6.5</v>
      </c>
      <c r="X5" s="14">
        <v>14</v>
      </c>
      <c r="Y5" s="18">
        <v>3.7</v>
      </c>
      <c r="Z5" s="15">
        <v>5.5</v>
      </c>
      <c r="AA5" s="16">
        <f t="shared" ref="AA5:AA7" si="0">AVERAGE(W5,Y5,Z5)</f>
        <v>5.2333333333333334</v>
      </c>
    </row>
    <row r="6" spans="1:27" x14ac:dyDescent="0.25">
      <c r="A6" s="1" t="s">
        <v>27</v>
      </c>
      <c r="B6" s="2"/>
      <c r="C6" s="1" t="s">
        <v>26</v>
      </c>
      <c r="D6" t="s">
        <v>7</v>
      </c>
      <c r="F6">
        <v>47</v>
      </c>
      <c r="K6" t="s">
        <v>7</v>
      </c>
      <c r="L6" t="s">
        <v>7</v>
      </c>
      <c r="M6" t="s">
        <v>7</v>
      </c>
      <c r="N6">
        <v>70</v>
      </c>
      <c r="O6" t="s">
        <v>7</v>
      </c>
      <c r="P6">
        <v>47</v>
      </c>
      <c r="Q6">
        <v>64</v>
      </c>
      <c r="S6" t="s">
        <v>7</v>
      </c>
      <c r="T6" t="s">
        <v>7</v>
      </c>
      <c r="W6" s="13">
        <v>0</v>
      </c>
      <c r="X6" s="14">
        <v>22</v>
      </c>
      <c r="Y6" s="15">
        <v>5.3</v>
      </c>
      <c r="Z6" s="18">
        <v>0</v>
      </c>
      <c r="AA6" s="16">
        <f t="shared" si="0"/>
        <v>1.7666666666666666</v>
      </c>
    </row>
    <row r="7" spans="1:27" x14ac:dyDescent="0.25">
      <c r="A7" s="1" t="s">
        <v>57</v>
      </c>
      <c r="B7" s="2"/>
      <c r="C7" s="1" t="s">
        <v>58</v>
      </c>
      <c r="D7" t="s">
        <v>7</v>
      </c>
      <c r="E7" t="s">
        <v>7</v>
      </c>
      <c r="F7">
        <v>59</v>
      </c>
      <c r="G7" s="6"/>
      <c r="H7" t="s">
        <v>7</v>
      </c>
      <c r="I7" s="6"/>
      <c r="J7" t="s">
        <v>7</v>
      </c>
      <c r="K7" s="6"/>
      <c r="L7" t="s">
        <v>7</v>
      </c>
      <c r="M7" t="s">
        <v>7</v>
      </c>
      <c r="N7" s="6"/>
      <c r="O7" s="6"/>
      <c r="P7">
        <v>41</v>
      </c>
      <c r="Q7">
        <v>35</v>
      </c>
      <c r="S7" t="s">
        <v>7</v>
      </c>
      <c r="T7" t="s">
        <v>7</v>
      </c>
      <c r="U7" t="s">
        <v>62</v>
      </c>
      <c r="W7" s="13">
        <v>3.5</v>
      </c>
      <c r="X7" s="14">
        <v>28</v>
      </c>
      <c r="Y7" s="15">
        <v>7.7</v>
      </c>
      <c r="Z7" s="15">
        <v>6.8</v>
      </c>
      <c r="AA7" s="16">
        <f t="shared" si="0"/>
        <v>6</v>
      </c>
    </row>
  </sheetData>
  <mergeCells count="3">
    <mergeCell ref="D1:J1"/>
    <mergeCell ref="K1:Q1"/>
    <mergeCell ref="W1:AA1"/>
  </mergeCells>
  <hyperlinks>
    <hyperlink ref="F2" r:id="rId1"/>
    <hyperlink ref="D2" r:id="rId2"/>
    <hyperlink ref="E2" r:id="rId3"/>
    <hyperlink ref="G2" r:id="rId4"/>
    <hyperlink ref="H2" r:id="rId5"/>
    <hyperlink ref="I2" r:id="rId6"/>
    <hyperlink ref="J2" r:id="rId7"/>
    <hyperlink ref="K2" r:id="rId8"/>
    <hyperlink ref="L2" r:id="rId9"/>
    <hyperlink ref="M2" r:id="rId10"/>
    <hyperlink ref="N2" r:id="rId11"/>
    <hyperlink ref="O2" r:id="rId12"/>
    <hyperlink ref="P2" r:id="rId13"/>
    <hyperlink ref="Q2" r:id="rId14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6"/>
  <sheetViews>
    <sheetView tabSelected="1" workbookViewId="0">
      <selection activeCell="U2" sqref="U2"/>
    </sheetView>
  </sheetViews>
  <sheetFormatPr defaultRowHeight="13.2" x14ac:dyDescent="0.25"/>
  <cols>
    <col min="1" max="1" width="11.33203125" bestFit="1" customWidth="1"/>
    <col min="4" max="15" width="4.109375" customWidth="1"/>
  </cols>
  <sheetData>
    <row r="1" spans="1:41" ht="13.8" thickBot="1" x14ac:dyDescent="0.3">
      <c r="D1" s="59" t="s">
        <v>73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1"/>
      <c r="AF1" s="21"/>
      <c r="AG1" s="21"/>
      <c r="AH1" s="22"/>
      <c r="AI1" s="23"/>
    </row>
    <row r="2" spans="1:41" ht="226.8" customHeight="1" x14ac:dyDescent="0.25">
      <c r="D2" s="55" t="s">
        <v>74</v>
      </c>
      <c r="E2" s="56" t="s">
        <v>75</v>
      </c>
      <c r="F2" s="56" t="s">
        <v>104</v>
      </c>
      <c r="G2" s="56" t="s">
        <v>77</v>
      </c>
      <c r="H2" s="56" t="s">
        <v>76</v>
      </c>
      <c r="I2" s="56" t="s">
        <v>103</v>
      </c>
      <c r="J2" s="57" t="s">
        <v>78</v>
      </c>
      <c r="K2" s="88" t="s">
        <v>131</v>
      </c>
      <c r="L2" s="58" t="s">
        <v>117</v>
      </c>
      <c r="M2" s="58" t="s">
        <v>118</v>
      </c>
      <c r="N2" s="58" t="s">
        <v>119</v>
      </c>
      <c r="O2" s="58" t="s">
        <v>81</v>
      </c>
      <c r="P2" s="48"/>
      <c r="AF2" s="31" t="s">
        <v>96</v>
      </c>
      <c r="AG2" s="32" t="s">
        <v>97</v>
      </c>
      <c r="AH2" s="33" t="s">
        <v>98</v>
      </c>
      <c r="AI2" s="34" t="s">
        <v>99</v>
      </c>
      <c r="AM2" s="3" t="s">
        <v>100</v>
      </c>
      <c r="AN2" s="3" t="s">
        <v>101</v>
      </c>
      <c r="AO2" s="3" t="s">
        <v>102</v>
      </c>
    </row>
    <row r="3" spans="1:41" x14ac:dyDescent="0.25">
      <c r="D3" s="45" t="s">
        <v>105</v>
      </c>
      <c r="E3" s="46" t="s">
        <v>106</v>
      </c>
      <c r="F3" s="46" t="s">
        <v>107</v>
      </c>
      <c r="G3" s="46" t="s">
        <v>108</v>
      </c>
      <c r="H3" s="46" t="s">
        <v>109</v>
      </c>
      <c r="I3" s="46" t="s">
        <v>110</v>
      </c>
      <c r="J3" s="46" t="s">
        <v>111</v>
      </c>
      <c r="K3" s="46" t="s">
        <v>116</v>
      </c>
      <c r="L3" s="46" t="s">
        <v>112</v>
      </c>
      <c r="M3" s="46" t="s">
        <v>113</v>
      </c>
      <c r="N3" s="46" t="s">
        <v>114</v>
      </c>
      <c r="O3" s="46" t="s">
        <v>115</v>
      </c>
      <c r="P3" s="49"/>
      <c r="AF3" s="37"/>
      <c r="AG3" s="40"/>
      <c r="AH3" s="41"/>
      <c r="AI3" s="36"/>
      <c r="AM3">
        <v>55</v>
      </c>
      <c r="AN3">
        <v>84</v>
      </c>
      <c r="AO3">
        <v>54</v>
      </c>
    </row>
    <row r="4" spans="1:41" x14ac:dyDescent="0.25">
      <c r="A4" t="s">
        <v>43</v>
      </c>
      <c r="C4" t="s">
        <v>42</v>
      </c>
      <c r="D4" s="67" t="s">
        <v>120</v>
      </c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49"/>
      <c r="AF4" s="64"/>
      <c r="AG4" s="65"/>
      <c r="AH4" s="66"/>
      <c r="AI4" s="64"/>
    </row>
    <row r="5" spans="1:41" x14ac:dyDescent="0.25">
      <c r="A5" s="42" t="s">
        <v>39</v>
      </c>
      <c r="B5" s="43" t="s">
        <v>38</v>
      </c>
      <c r="C5" s="47" t="s">
        <v>37</v>
      </c>
      <c r="D5" s="50">
        <v>59</v>
      </c>
      <c r="E5" s="23" t="s">
        <v>7</v>
      </c>
      <c r="F5" s="23" t="s">
        <v>7</v>
      </c>
      <c r="G5" s="23" t="s">
        <v>7</v>
      </c>
      <c r="H5" s="23">
        <v>70</v>
      </c>
      <c r="I5" s="23"/>
      <c r="J5" s="23"/>
      <c r="K5" s="23" t="s">
        <v>7</v>
      </c>
      <c r="L5" s="23">
        <v>67</v>
      </c>
      <c r="M5" s="23">
        <v>70</v>
      </c>
      <c r="N5" s="23">
        <v>70</v>
      </c>
      <c r="O5" s="23"/>
      <c r="P5" s="51"/>
    </row>
    <row r="6" spans="1:41" x14ac:dyDescent="0.25">
      <c r="A6" s="42" t="s">
        <v>36</v>
      </c>
      <c r="B6" s="43"/>
      <c r="C6" s="47" t="s">
        <v>24</v>
      </c>
      <c r="D6" s="50">
        <v>86</v>
      </c>
      <c r="E6" s="23"/>
      <c r="F6" s="23"/>
      <c r="G6" s="23"/>
      <c r="H6" s="23"/>
      <c r="I6" s="23"/>
      <c r="J6" s="23"/>
      <c r="K6" s="23" t="s">
        <v>7</v>
      </c>
      <c r="L6" s="23"/>
      <c r="M6" s="23"/>
      <c r="N6" s="23"/>
      <c r="O6" s="23"/>
      <c r="P6" s="51"/>
      <c r="T6" s="62"/>
    </row>
    <row r="7" spans="1:41" ht="13.2" hidden="1" customHeight="1" x14ac:dyDescent="0.25">
      <c r="A7" s="42" t="s">
        <v>41</v>
      </c>
      <c r="B7" s="43" t="s">
        <v>38</v>
      </c>
      <c r="C7" s="47" t="s">
        <v>40</v>
      </c>
      <c r="D7" s="50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51"/>
    </row>
    <row r="8" spans="1:41" x14ac:dyDescent="0.25">
      <c r="A8" s="42" t="s">
        <v>35</v>
      </c>
      <c r="B8" s="43"/>
      <c r="C8" s="47" t="s">
        <v>34</v>
      </c>
      <c r="D8" s="50">
        <v>68</v>
      </c>
      <c r="E8" s="23"/>
      <c r="F8" s="23"/>
      <c r="G8" s="23"/>
      <c r="H8" s="23">
        <v>65</v>
      </c>
      <c r="I8" s="23"/>
      <c r="J8" s="23"/>
      <c r="K8" s="23"/>
      <c r="L8" s="23"/>
      <c r="M8" s="23"/>
      <c r="N8" s="23"/>
      <c r="O8" s="23"/>
      <c r="P8" s="51"/>
    </row>
    <row r="9" spans="1:41" x14ac:dyDescent="0.25">
      <c r="A9" s="42" t="s">
        <v>33</v>
      </c>
      <c r="B9" s="43" t="s">
        <v>19</v>
      </c>
      <c r="C9" s="47" t="s">
        <v>32</v>
      </c>
      <c r="D9" s="50">
        <v>59</v>
      </c>
      <c r="E9" s="23" t="s">
        <v>7</v>
      </c>
      <c r="F9" s="23"/>
      <c r="G9" s="23"/>
      <c r="H9" s="23">
        <v>60</v>
      </c>
      <c r="I9" s="23"/>
      <c r="J9" s="23"/>
      <c r="K9" s="23" t="s">
        <v>7</v>
      </c>
      <c r="L9" s="23">
        <v>89</v>
      </c>
      <c r="M9" s="23">
        <v>60</v>
      </c>
      <c r="N9" s="23">
        <v>70</v>
      </c>
      <c r="O9" s="23"/>
      <c r="P9" s="51"/>
    </row>
    <row r="10" spans="1:41" x14ac:dyDescent="0.25">
      <c r="A10" s="42" t="s">
        <v>31</v>
      </c>
      <c r="B10" s="43"/>
      <c r="C10" s="47" t="s">
        <v>30</v>
      </c>
      <c r="D10" s="50">
        <v>55</v>
      </c>
      <c r="E10" s="23" t="s">
        <v>7</v>
      </c>
      <c r="F10" s="23"/>
      <c r="G10" s="23"/>
      <c r="H10" s="23"/>
      <c r="I10" s="23"/>
      <c r="J10" s="23"/>
      <c r="K10" s="23" t="s">
        <v>7</v>
      </c>
      <c r="L10" s="23"/>
      <c r="M10" s="23">
        <v>70</v>
      </c>
      <c r="N10" s="23">
        <v>78</v>
      </c>
      <c r="O10" s="23"/>
      <c r="P10" s="51"/>
      <c r="T10" s="62"/>
    </row>
    <row r="11" spans="1:41" x14ac:dyDescent="0.25">
      <c r="A11" s="42" t="s">
        <v>29</v>
      </c>
      <c r="B11" s="43"/>
      <c r="C11" s="47" t="s">
        <v>28</v>
      </c>
      <c r="D11" s="50">
        <v>68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51"/>
    </row>
    <row r="12" spans="1:41" x14ac:dyDescent="0.25">
      <c r="A12" s="42" t="s">
        <v>27</v>
      </c>
      <c r="B12" s="43"/>
      <c r="C12" s="47" t="s">
        <v>26</v>
      </c>
      <c r="D12" s="50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51"/>
    </row>
    <row r="13" spans="1:41" x14ac:dyDescent="0.25">
      <c r="A13" s="42" t="s">
        <v>25</v>
      </c>
      <c r="B13" s="43"/>
      <c r="C13" s="47" t="s">
        <v>24</v>
      </c>
      <c r="D13" s="50">
        <v>73</v>
      </c>
      <c r="E13" s="23" t="s">
        <v>7</v>
      </c>
      <c r="F13" s="23" t="s">
        <v>7</v>
      </c>
      <c r="G13" s="23" t="s">
        <v>7</v>
      </c>
      <c r="H13" s="23">
        <v>55</v>
      </c>
      <c r="I13" s="23"/>
      <c r="J13" s="23"/>
      <c r="K13" s="23" t="s">
        <v>7</v>
      </c>
      <c r="L13" s="23"/>
      <c r="M13" s="23"/>
      <c r="N13" s="23"/>
      <c r="O13" s="23"/>
      <c r="P13" s="51"/>
    </row>
    <row r="14" spans="1:41" x14ac:dyDescent="0.25">
      <c r="A14" s="42" t="s">
        <v>23</v>
      </c>
      <c r="B14" s="43"/>
      <c r="C14" s="47" t="s">
        <v>22</v>
      </c>
      <c r="D14" s="50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51"/>
      <c r="T14" s="62"/>
    </row>
    <row r="15" spans="1:41" x14ac:dyDescent="0.25">
      <c r="A15" s="42" t="s">
        <v>20</v>
      </c>
      <c r="B15" s="43" t="s">
        <v>19</v>
      </c>
      <c r="C15" s="47" t="s">
        <v>21</v>
      </c>
      <c r="D15" s="50">
        <v>82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51"/>
    </row>
    <row r="16" spans="1:41" x14ac:dyDescent="0.25">
      <c r="A16" s="42" t="s">
        <v>20</v>
      </c>
      <c r="B16" s="43" t="s">
        <v>19</v>
      </c>
      <c r="C16" s="47" t="s">
        <v>18</v>
      </c>
      <c r="D16" s="50">
        <v>68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51"/>
    </row>
    <row r="17" spans="1:20" x14ac:dyDescent="0.25">
      <c r="A17" s="42" t="s">
        <v>17</v>
      </c>
      <c r="B17" s="43"/>
      <c r="C17" s="47" t="s">
        <v>16</v>
      </c>
      <c r="D17" s="50">
        <v>86</v>
      </c>
      <c r="E17" s="23" t="s">
        <v>7</v>
      </c>
      <c r="F17" s="23" t="s">
        <v>7</v>
      </c>
      <c r="G17" s="23" t="s">
        <v>7</v>
      </c>
      <c r="H17" s="23"/>
      <c r="I17" s="23"/>
      <c r="J17" s="23"/>
      <c r="K17" s="23" t="s">
        <v>7</v>
      </c>
      <c r="L17" s="23"/>
      <c r="M17" s="23"/>
      <c r="N17" s="23"/>
      <c r="O17" s="23"/>
      <c r="P17" s="51"/>
    </row>
    <row r="18" spans="1:20" x14ac:dyDescent="0.25">
      <c r="A18" s="42" t="s">
        <v>15</v>
      </c>
      <c r="B18" s="43"/>
      <c r="C18" s="47" t="s">
        <v>14</v>
      </c>
      <c r="D18" s="50">
        <v>68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51"/>
      <c r="T18" s="62"/>
    </row>
    <row r="19" spans="1:20" x14ac:dyDescent="0.25">
      <c r="A19" s="42" t="s">
        <v>13</v>
      </c>
      <c r="B19" s="43"/>
      <c r="C19" s="47" t="s">
        <v>12</v>
      </c>
      <c r="D19" s="50">
        <v>64</v>
      </c>
      <c r="E19" s="23"/>
      <c r="F19" s="23"/>
      <c r="G19" s="23"/>
      <c r="H19" s="23">
        <v>70</v>
      </c>
      <c r="I19" s="23"/>
      <c r="J19" s="23"/>
      <c r="K19" s="23" t="s">
        <v>7</v>
      </c>
      <c r="L19" s="23">
        <v>78</v>
      </c>
      <c r="M19" s="23"/>
      <c r="N19" s="23"/>
      <c r="O19" s="23"/>
      <c r="P19" s="51"/>
    </row>
    <row r="20" spans="1:20" x14ac:dyDescent="0.25">
      <c r="A20" s="42" t="s">
        <v>11</v>
      </c>
      <c r="B20" s="43"/>
      <c r="C20" s="47" t="s">
        <v>0</v>
      </c>
      <c r="D20" s="50">
        <v>68</v>
      </c>
      <c r="E20" s="23"/>
      <c r="F20" s="23"/>
      <c r="G20" s="23"/>
      <c r="H20" s="23">
        <v>60</v>
      </c>
      <c r="I20" s="23"/>
      <c r="J20" s="23"/>
      <c r="K20" s="23" t="s">
        <v>7</v>
      </c>
      <c r="L20" s="23">
        <v>78</v>
      </c>
      <c r="M20" s="23">
        <v>80</v>
      </c>
      <c r="N20" s="23">
        <v>74</v>
      </c>
      <c r="O20" s="23"/>
      <c r="P20" s="51"/>
    </row>
    <row r="21" spans="1:20" x14ac:dyDescent="0.25">
      <c r="A21" s="42" t="s">
        <v>10</v>
      </c>
      <c r="B21" s="43"/>
      <c r="C21" s="47" t="s">
        <v>4</v>
      </c>
      <c r="D21" s="50">
        <v>73</v>
      </c>
      <c r="E21" s="23" t="s">
        <v>7</v>
      </c>
      <c r="F21" s="23"/>
      <c r="G21" s="23"/>
      <c r="H21" s="23">
        <v>55</v>
      </c>
      <c r="I21" s="23"/>
      <c r="J21" s="23"/>
      <c r="K21" s="23" t="s">
        <v>7</v>
      </c>
      <c r="L21" s="23">
        <v>67</v>
      </c>
      <c r="M21" s="23"/>
      <c r="N21" s="23"/>
      <c r="O21" s="23"/>
      <c r="P21" s="51"/>
    </row>
    <row r="22" spans="1:20" x14ac:dyDescent="0.25">
      <c r="A22" s="42" t="s">
        <v>9</v>
      </c>
      <c r="B22" s="43" t="s">
        <v>5</v>
      </c>
      <c r="C22" s="47" t="s">
        <v>8</v>
      </c>
      <c r="D22" s="50">
        <v>73</v>
      </c>
      <c r="E22" s="23"/>
      <c r="F22" s="23"/>
      <c r="G22" s="23"/>
      <c r="H22" s="23">
        <v>60</v>
      </c>
      <c r="I22" s="23"/>
      <c r="J22" s="23"/>
      <c r="K22" s="23"/>
      <c r="L22" s="23">
        <v>61</v>
      </c>
      <c r="M22" s="23">
        <v>80</v>
      </c>
      <c r="N22" s="23">
        <v>57</v>
      </c>
      <c r="O22" s="23"/>
      <c r="P22" s="51"/>
    </row>
    <row r="23" spans="1:20" x14ac:dyDescent="0.25">
      <c r="A23" s="42" t="s">
        <v>57</v>
      </c>
      <c r="B23" s="44"/>
      <c r="C23" s="47" t="s">
        <v>58</v>
      </c>
      <c r="D23" s="50">
        <v>56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51"/>
      <c r="T23" s="62"/>
    </row>
    <row r="24" spans="1:20" x14ac:dyDescent="0.25">
      <c r="A24" s="42" t="s">
        <v>6</v>
      </c>
      <c r="B24" s="43" t="s">
        <v>5</v>
      </c>
      <c r="C24" s="47" t="s">
        <v>4</v>
      </c>
      <c r="D24" s="50">
        <v>64</v>
      </c>
      <c r="E24" s="23"/>
      <c r="F24" s="23"/>
      <c r="G24" s="23"/>
      <c r="H24" s="23">
        <v>65</v>
      </c>
      <c r="I24" s="23"/>
      <c r="J24" s="23"/>
      <c r="K24" s="23"/>
      <c r="L24" s="23"/>
      <c r="M24" s="23"/>
      <c r="N24" s="23"/>
      <c r="O24" s="23"/>
      <c r="P24" s="51"/>
    </row>
    <row r="25" spans="1:20" x14ac:dyDescent="0.25">
      <c r="A25" s="42" t="s">
        <v>3</v>
      </c>
      <c r="B25" s="43"/>
      <c r="C25" s="47" t="s">
        <v>2</v>
      </c>
      <c r="D25" s="50">
        <v>59</v>
      </c>
      <c r="E25" s="23"/>
      <c r="F25" s="23"/>
      <c r="G25" s="23"/>
      <c r="H25" s="23">
        <v>85</v>
      </c>
      <c r="I25" s="23"/>
      <c r="J25" s="23"/>
      <c r="K25" s="23"/>
      <c r="L25" s="23"/>
      <c r="M25" s="23"/>
      <c r="N25" s="23"/>
      <c r="O25" s="23"/>
      <c r="P25" s="51"/>
    </row>
    <row r="26" spans="1:20" ht="13.8" thickBot="1" x14ac:dyDescent="0.3">
      <c r="A26" s="42" t="s">
        <v>1</v>
      </c>
      <c r="B26" s="43"/>
      <c r="C26" s="47" t="s">
        <v>0</v>
      </c>
      <c r="D26" s="52">
        <v>86</v>
      </c>
      <c r="E26" s="53"/>
      <c r="F26" s="53"/>
      <c r="G26" s="53"/>
      <c r="H26" s="53"/>
      <c r="I26" s="53"/>
      <c r="J26" s="53"/>
      <c r="K26" s="53"/>
      <c r="L26" s="53">
        <v>67</v>
      </c>
      <c r="M26" s="53"/>
      <c r="N26" s="53"/>
      <c r="O26" s="53"/>
      <c r="P26" s="54"/>
    </row>
  </sheetData>
  <sortState ref="A1:J25">
    <sortCondition ref="A1:A25"/>
  </sortState>
  <hyperlinks>
    <hyperlink ref="AF2" r:id="rId1"/>
    <hyperlink ref="I2" r:id="rId2" location="tab_95713"/>
    <hyperlink ref="D2" r:id="rId3"/>
    <hyperlink ref="N2" r:id="rId4"/>
    <hyperlink ref="L2" r:id="rId5"/>
    <hyperlink ref="M2" r:id="rId6"/>
    <hyperlink ref="F2" r:id="rId7"/>
    <hyperlink ref="G2" r:id="rId8"/>
    <hyperlink ref="E2" r:id="rId9"/>
    <hyperlink ref="H2" r:id="rId10"/>
    <hyperlink ref="K2" r:id="rId11"/>
  </hyperlinks>
  <pageMargins left="0.7" right="0.7" top="0.75" bottom="0.75" header="0.3" footer="0.3"/>
  <pageSetup paperSize="9" orientation="portrait" verticalDpi="0"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5"/>
  <sheetViews>
    <sheetView workbookViewId="0">
      <selection activeCell="G17" sqref="G17"/>
    </sheetView>
  </sheetViews>
  <sheetFormatPr defaultRowHeight="13.2" x14ac:dyDescent="0.25"/>
  <sheetData>
    <row r="2" spans="1:18" ht="78.599999999999994" x14ac:dyDescent="0.25">
      <c r="D2" s="24" t="s">
        <v>82</v>
      </c>
      <c r="E2" s="25" t="s">
        <v>83</v>
      </c>
      <c r="F2" s="25" t="s">
        <v>84</v>
      </c>
      <c r="G2" s="25" t="s">
        <v>85</v>
      </c>
      <c r="H2" s="25" t="s">
        <v>86</v>
      </c>
      <c r="I2" s="25" t="s">
        <v>87</v>
      </c>
      <c r="J2" s="26" t="s">
        <v>88</v>
      </c>
      <c r="K2" s="26" t="s">
        <v>89</v>
      </c>
      <c r="L2" s="26" t="s">
        <v>90</v>
      </c>
      <c r="M2" s="26" t="s">
        <v>91</v>
      </c>
      <c r="N2" s="27"/>
      <c r="O2" s="28" t="s">
        <v>92</v>
      </c>
      <c r="P2" s="28" t="s">
        <v>93</v>
      </c>
      <c r="Q2" s="29" t="s">
        <v>94</v>
      </c>
      <c r="R2" s="30" t="s">
        <v>95</v>
      </c>
    </row>
    <row r="3" spans="1:18" x14ac:dyDescent="0.25">
      <c r="D3" s="35"/>
      <c r="E3" s="38"/>
      <c r="F3" s="38"/>
      <c r="G3" s="38"/>
      <c r="H3" s="38"/>
      <c r="I3" s="38"/>
      <c r="J3" s="36"/>
      <c r="K3" s="36"/>
      <c r="L3" s="36"/>
      <c r="M3" s="36"/>
      <c r="N3" s="36"/>
      <c r="O3" s="39"/>
      <c r="P3" s="39"/>
      <c r="Q3" s="37"/>
      <c r="R3" s="37"/>
    </row>
    <row r="4" spans="1:18" x14ac:dyDescent="0.25">
      <c r="A4" s="1" t="s">
        <v>39</v>
      </c>
      <c r="B4" s="2" t="s">
        <v>38</v>
      </c>
      <c r="C4" s="1" t="s">
        <v>37</v>
      </c>
    </row>
    <row r="5" spans="1:18" x14ac:dyDescent="0.25">
      <c r="A5" s="1" t="s">
        <v>36</v>
      </c>
      <c r="B5" s="2"/>
      <c r="C5" s="1" t="s">
        <v>24</v>
      </c>
    </row>
    <row r="6" spans="1:18" x14ac:dyDescent="0.25">
      <c r="A6" s="1" t="s">
        <v>41</v>
      </c>
      <c r="B6" s="2" t="s">
        <v>38</v>
      </c>
      <c r="C6" s="1" t="s">
        <v>40</v>
      </c>
    </row>
    <row r="7" spans="1:18" x14ac:dyDescent="0.25">
      <c r="A7" s="1" t="s">
        <v>35</v>
      </c>
      <c r="B7" s="2"/>
      <c r="C7" s="1" t="s">
        <v>34</v>
      </c>
    </row>
    <row r="8" spans="1:18" x14ac:dyDescent="0.25">
      <c r="A8" s="1" t="s">
        <v>33</v>
      </c>
      <c r="B8" s="2" t="s">
        <v>19</v>
      </c>
      <c r="C8" s="1" t="s">
        <v>32</v>
      </c>
    </row>
    <row r="9" spans="1:18" x14ac:dyDescent="0.25">
      <c r="A9" s="1" t="s">
        <v>31</v>
      </c>
      <c r="B9" s="2"/>
      <c r="C9" s="1" t="s">
        <v>30</v>
      </c>
    </row>
    <row r="10" spans="1:18" x14ac:dyDescent="0.25">
      <c r="A10" s="1" t="s">
        <v>29</v>
      </c>
      <c r="B10" s="2"/>
      <c r="C10" s="1" t="s">
        <v>28</v>
      </c>
    </row>
    <row r="11" spans="1:18" x14ac:dyDescent="0.25">
      <c r="A11" s="1" t="s">
        <v>27</v>
      </c>
      <c r="B11" s="2"/>
      <c r="C11" s="1" t="s">
        <v>26</v>
      </c>
    </row>
    <row r="12" spans="1:18" x14ac:dyDescent="0.25">
      <c r="A12" s="1" t="s">
        <v>25</v>
      </c>
      <c r="B12" s="2"/>
      <c r="C12" s="1" t="s">
        <v>24</v>
      </c>
    </row>
    <row r="13" spans="1:18" x14ac:dyDescent="0.25">
      <c r="A13" s="1" t="s">
        <v>23</v>
      </c>
      <c r="B13" s="2"/>
      <c r="C13" s="1" t="s">
        <v>22</v>
      </c>
    </row>
    <row r="14" spans="1:18" x14ac:dyDescent="0.25">
      <c r="A14" s="1" t="s">
        <v>20</v>
      </c>
      <c r="B14" s="2" t="s">
        <v>19</v>
      </c>
      <c r="C14" s="1" t="s">
        <v>21</v>
      </c>
    </row>
    <row r="15" spans="1:18" x14ac:dyDescent="0.25">
      <c r="A15" s="1" t="s">
        <v>20</v>
      </c>
      <c r="B15" s="2" t="s">
        <v>19</v>
      </c>
      <c r="C15" s="1" t="s">
        <v>18</v>
      </c>
    </row>
    <row r="16" spans="1:18" x14ac:dyDescent="0.25">
      <c r="A16" s="1" t="s">
        <v>17</v>
      </c>
      <c r="B16" s="2"/>
      <c r="C16" s="1" t="s">
        <v>16</v>
      </c>
    </row>
    <row r="17" spans="1:3" x14ac:dyDescent="0.25">
      <c r="A17" s="1" t="s">
        <v>15</v>
      </c>
      <c r="B17" s="2"/>
      <c r="C17" s="1" t="s">
        <v>14</v>
      </c>
    </row>
    <row r="18" spans="1:3" x14ac:dyDescent="0.25">
      <c r="A18" s="1" t="s">
        <v>13</v>
      </c>
      <c r="B18" s="2"/>
      <c r="C18" s="1" t="s">
        <v>12</v>
      </c>
    </row>
    <row r="19" spans="1:3" x14ac:dyDescent="0.25">
      <c r="A19" s="1" t="s">
        <v>11</v>
      </c>
      <c r="B19" s="2"/>
      <c r="C19" s="1" t="s">
        <v>0</v>
      </c>
    </row>
    <row r="20" spans="1:3" ht="26.4" x14ac:dyDescent="0.25">
      <c r="A20" s="1" t="s">
        <v>10</v>
      </c>
      <c r="B20" s="2"/>
      <c r="C20" s="1" t="s">
        <v>4</v>
      </c>
    </row>
    <row r="21" spans="1:3" x14ac:dyDescent="0.25">
      <c r="A21" s="1" t="s">
        <v>9</v>
      </c>
      <c r="B21" s="2" t="s">
        <v>5</v>
      </c>
      <c r="C21" s="1" t="s">
        <v>8</v>
      </c>
    </row>
    <row r="22" spans="1:3" ht="26.4" x14ac:dyDescent="0.25">
      <c r="A22" s="1" t="s">
        <v>57</v>
      </c>
      <c r="C22" s="1" t="s">
        <v>58</v>
      </c>
    </row>
    <row r="23" spans="1:3" x14ac:dyDescent="0.25">
      <c r="A23" s="1" t="s">
        <v>6</v>
      </c>
      <c r="B23" s="2" t="s">
        <v>5</v>
      </c>
      <c r="C23" s="1" t="s">
        <v>4</v>
      </c>
    </row>
    <row r="24" spans="1:3" x14ac:dyDescent="0.25">
      <c r="A24" s="1" t="s">
        <v>3</v>
      </c>
      <c r="B24" s="2"/>
      <c r="C24" s="1" t="s">
        <v>2</v>
      </c>
    </row>
    <row r="25" spans="1:3" x14ac:dyDescent="0.25">
      <c r="A25" s="1" t="s">
        <v>1</v>
      </c>
      <c r="B25" s="2"/>
      <c r="C25" s="1" t="s">
        <v>0</v>
      </c>
    </row>
  </sheetData>
  <hyperlinks>
    <hyperlink ref="I2" r:id="rId1"/>
    <hyperlink ref="M2" r:id="rId2"/>
    <hyperlink ref="L2" r:id="rId3"/>
    <hyperlink ref="K2" r:id="rId4"/>
    <hyperlink ref="K2:M2" r:id="rId5" display="Afdraaiproef Accord gras"/>
    <hyperlink ref="J2" r:id="rId6"/>
    <hyperlink ref="G2" r:id="rId7"/>
    <hyperlink ref="F2" r:id="rId8"/>
    <hyperlink ref="E2" r:id="rId9"/>
    <hyperlink ref="D2" r:id="rId10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G25"/>
  <sheetViews>
    <sheetView workbookViewId="0">
      <selection activeCell="L2" sqref="L2"/>
    </sheetView>
  </sheetViews>
  <sheetFormatPr defaultRowHeight="13.2" x14ac:dyDescent="0.25"/>
  <cols>
    <col min="6" max="7" width="4.109375" customWidth="1"/>
  </cols>
  <sheetData>
    <row r="1" spans="6:7" x14ac:dyDescent="0.25">
      <c r="F1" s="60"/>
      <c r="G1" s="60"/>
    </row>
    <row r="2" spans="6:7" ht="115.2" x14ac:dyDescent="0.25">
      <c r="F2" s="58" t="s">
        <v>79</v>
      </c>
      <c r="G2" s="58" t="s">
        <v>80</v>
      </c>
    </row>
    <row r="3" spans="6:7" x14ac:dyDescent="0.25">
      <c r="F3" s="46"/>
      <c r="G3" s="46"/>
    </row>
    <row r="4" spans="6:7" x14ac:dyDescent="0.25">
      <c r="F4" s="23"/>
      <c r="G4" s="23"/>
    </row>
    <row r="5" spans="6:7" x14ac:dyDescent="0.25">
      <c r="F5" s="23"/>
      <c r="G5" s="23"/>
    </row>
    <row r="6" spans="6:7" x14ac:dyDescent="0.25">
      <c r="F6" s="23"/>
      <c r="G6" s="23"/>
    </row>
    <row r="7" spans="6:7" x14ac:dyDescent="0.25">
      <c r="F7" s="23"/>
      <c r="G7" s="23"/>
    </row>
    <row r="8" spans="6:7" x14ac:dyDescent="0.25">
      <c r="F8" s="23"/>
      <c r="G8" s="23"/>
    </row>
    <row r="9" spans="6:7" x14ac:dyDescent="0.25">
      <c r="F9" s="23"/>
      <c r="G9" s="23"/>
    </row>
    <row r="10" spans="6:7" x14ac:dyDescent="0.25">
      <c r="F10" s="23"/>
      <c r="G10" s="23"/>
    </row>
    <row r="11" spans="6:7" x14ac:dyDescent="0.25">
      <c r="F11" s="23"/>
      <c r="G11" s="23"/>
    </row>
    <row r="12" spans="6:7" x14ac:dyDescent="0.25">
      <c r="F12" s="23"/>
      <c r="G12" s="23"/>
    </row>
    <row r="13" spans="6:7" x14ac:dyDescent="0.25">
      <c r="F13" s="23"/>
      <c r="G13" s="23"/>
    </row>
    <row r="14" spans="6:7" x14ac:dyDescent="0.25">
      <c r="F14" s="23"/>
      <c r="G14" s="23"/>
    </row>
    <row r="15" spans="6:7" x14ac:dyDescent="0.25">
      <c r="F15" s="23"/>
      <c r="G15" s="23"/>
    </row>
    <row r="16" spans="6:7" x14ac:dyDescent="0.25">
      <c r="F16" s="23"/>
      <c r="G16" s="23"/>
    </row>
    <row r="17" spans="6:7" x14ac:dyDescent="0.25">
      <c r="F17" s="23"/>
      <c r="G17" s="23"/>
    </row>
    <row r="18" spans="6:7" x14ac:dyDescent="0.25">
      <c r="F18" s="23"/>
      <c r="G18" s="23"/>
    </row>
    <row r="19" spans="6:7" x14ac:dyDescent="0.25">
      <c r="F19" s="23"/>
      <c r="G19" s="23"/>
    </row>
    <row r="20" spans="6:7" x14ac:dyDescent="0.25">
      <c r="F20" s="23"/>
      <c r="G20" s="23"/>
    </row>
    <row r="21" spans="6:7" x14ac:dyDescent="0.25">
      <c r="F21" s="23"/>
      <c r="G21" s="23"/>
    </row>
    <row r="22" spans="6:7" x14ac:dyDescent="0.25">
      <c r="F22" s="23"/>
      <c r="G22" s="23"/>
    </row>
    <row r="23" spans="6:7" x14ac:dyDescent="0.25">
      <c r="F23" s="23"/>
      <c r="G23" s="23"/>
    </row>
    <row r="24" spans="6:7" x14ac:dyDescent="0.25">
      <c r="F24" s="23"/>
      <c r="G24" s="23"/>
    </row>
    <row r="25" spans="6:7" ht="13.8" thickBot="1" x14ac:dyDescent="0.3">
      <c r="F25" s="53"/>
      <c r="G25" s="5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5</vt:i4>
      </vt:variant>
      <vt:variant>
        <vt:lpstr>Benoemde bereiken</vt:lpstr>
      </vt:variant>
      <vt:variant>
        <vt:i4>1</vt:i4>
      </vt:variant>
    </vt:vector>
  </HeadingPairs>
  <TitlesOfParts>
    <vt:vector size="6" baseType="lpstr">
      <vt:lpstr>IBS1.1 veiligheid</vt:lpstr>
      <vt:lpstr>inhalen herkansen</vt:lpstr>
      <vt:lpstr>IBS 1.2 bodem als basis</vt:lpstr>
      <vt:lpstr>zaaien</vt:lpstr>
      <vt:lpstr>voederwinning</vt:lpstr>
      <vt:lpstr>'IBS1.1 veiligheid'!Afdrukbereik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Mellema</dc:creator>
  <cp:lastModifiedBy>Edwin Mellema</cp:lastModifiedBy>
  <cp:lastPrinted>2017-11-14T14:12:14Z</cp:lastPrinted>
  <dcterms:created xsi:type="dcterms:W3CDTF">2017-09-15T12:58:41Z</dcterms:created>
  <dcterms:modified xsi:type="dcterms:W3CDTF">2018-01-15T11:27:54Z</dcterms:modified>
</cp:coreProperties>
</file>