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OneDrive\4 ha INF (griet)\rekenblad\herhalingsoef begin sj\"/>
    </mc:Choice>
  </mc:AlternateContent>
  <xr:revisionPtr revIDLastSave="0" documentId="3049F7CECF8EFA517CCA5DAE31A9736D2609EA6C" xr6:coauthVersionLast="21" xr6:coauthVersionMax="21" xr10:uidLastSave="{00000000-0000-0000-0000-000000000000}"/>
  <bookViews>
    <workbookView xWindow="0" yWindow="0" windowWidth="23040" windowHeight="9405" xr2:uid="{00000000-000D-0000-FFFF-FFFF00000000}"/>
  </bookViews>
  <sheets>
    <sheet name="relatief en absoluut celadres" sheetId="20513" r:id="rId1"/>
    <sheet name="opmaak" sheetId="1" r:id="rId2"/>
    <sheet name="rapport" sheetId="2" r:id="rId3"/>
    <sheet name="afschrijvingen" sheetId="20515" r:id="rId4"/>
    <sheet name="vertegenwoordigers" sheetId="20518" r:id="rId5"/>
    <sheet name="budget" sheetId="20514" r:id="rId6"/>
    <sheet name="Verticaal zoeken" sheetId="20517" r:id="rId7"/>
  </sheets>
  <calcPr calcId="171027"/>
</workbook>
</file>

<file path=xl/calcChain.xml><?xml version="1.0" encoding="utf-8"?>
<calcChain xmlns="http://schemas.openxmlformats.org/spreadsheetml/2006/main">
  <c r="C4" i="20514" l="1"/>
  <c r="D5" i="20514"/>
  <c r="D6" i="20514"/>
  <c r="D7" i="20514"/>
  <c r="D8" i="20514"/>
  <c r="D9" i="20514"/>
  <c r="D10" i="20514"/>
  <c r="D11" i="20514"/>
  <c r="D12" i="20514"/>
  <c r="E4" i="20514"/>
  <c r="F4" i="20514"/>
  <c r="G4" i="20514"/>
  <c r="H4" i="20514"/>
  <c r="K7" i="20514"/>
  <c r="K11" i="20514"/>
  <c r="K6" i="20514"/>
  <c r="K8" i="20514"/>
  <c r="K10" i="20514"/>
  <c r="K5" i="20514"/>
  <c r="K9" i="20514"/>
  <c r="K12" i="20514"/>
  <c r="D4" i="20514" l="1"/>
</calcChain>
</file>

<file path=xl/sharedStrings.xml><?xml version="1.0" encoding="utf-8"?>
<sst xmlns="http://schemas.openxmlformats.org/spreadsheetml/2006/main" count="127" uniqueCount="109">
  <si>
    <t>Frans</t>
  </si>
  <si>
    <t>Engels</t>
  </si>
  <si>
    <t>Duits</t>
  </si>
  <si>
    <t>Totaal</t>
  </si>
  <si>
    <t>Procent</t>
  </si>
  <si>
    <t>Resultaat</t>
  </si>
  <si>
    <t>An Daems</t>
  </si>
  <si>
    <t>Greet De Keizer</t>
  </si>
  <si>
    <t>Joris Van Houte</t>
  </si>
  <si>
    <t>Els Verbeke</t>
  </si>
  <si>
    <t>Gemiddelde</t>
  </si>
  <si>
    <t>Hoogste cijfer</t>
  </si>
  <si>
    <t>Laagste cijfer</t>
  </si>
  <si>
    <t>Vervoermiddel</t>
  </si>
  <si>
    <t>aantal</t>
  </si>
  <si>
    <t>Trein</t>
  </si>
  <si>
    <t>Bus/metro</t>
  </si>
  <si>
    <t>Vliegtuig</t>
  </si>
  <si>
    <t>Auto</t>
  </si>
  <si>
    <t>Schip</t>
  </si>
  <si>
    <t>Geen</t>
  </si>
  <si>
    <t xml:space="preserve">BUDGETPLANNING </t>
  </si>
  <si>
    <t>Soort</t>
  </si>
  <si>
    <t>Code</t>
  </si>
  <si>
    <t>Budget
per jaar</t>
  </si>
  <si>
    <t>Budget
per
tirmester</t>
  </si>
  <si>
    <t>UITGAVEN</t>
  </si>
  <si>
    <t>Kosten tot
nu</t>
  </si>
  <si>
    <t>OVER</t>
  </si>
  <si>
    <t>Commentaar</t>
  </si>
  <si>
    <t>trimester 1</t>
  </si>
  <si>
    <t>trimester 2</t>
  </si>
  <si>
    <t>trimester 3</t>
  </si>
  <si>
    <t>trimester 4</t>
  </si>
  <si>
    <t>KOSTEN</t>
  </si>
  <si>
    <t>Elektriciteit</t>
  </si>
  <si>
    <t>Administratie</t>
  </si>
  <si>
    <t>Verzekeringen</t>
  </si>
  <si>
    <t>Onderhoud</t>
  </si>
  <si>
    <t>Verwarming</t>
  </si>
  <si>
    <t>Toezicht</t>
  </si>
  <si>
    <t>Investeringen</t>
  </si>
  <si>
    <t>Diversen</t>
  </si>
  <si>
    <t>Hoeveel zijn er geslaagd?</t>
  </si>
  <si>
    <t>Hoeveel blijven er thuis?</t>
  </si>
  <si>
    <t>Reis?</t>
  </si>
  <si>
    <t>Afschrijvingstabel</t>
  </si>
  <si>
    <t>Activa</t>
  </si>
  <si>
    <t>Aanschaffings-
waarde</t>
  </si>
  <si>
    <t>Artikelnummer</t>
  </si>
  <si>
    <t>Groep</t>
  </si>
  <si>
    <t>Prijs/kg of stuks</t>
  </si>
  <si>
    <t>Diverse</t>
  </si>
  <si>
    <t>Diepvries</t>
  </si>
  <si>
    <t>Kreeft</t>
  </si>
  <si>
    <t>Garnalen</t>
  </si>
  <si>
    <t>Verse vis</t>
  </si>
  <si>
    <t>Gerookt</t>
  </si>
  <si>
    <t>Anjovis</t>
  </si>
  <si>
    <t>Anjovis op oosterse wijze</t>
  </si>
  <si>
    <t>Calamares</t>
  </si>
  <si>
    <t>Chix - Canadese kreeft</t>
  </si>
  <si>
    <t>Duo van zalm en krab</t>
  </si>
  <si>
    <t>Gamba's 10/20</t>
  </si>
  <si>
    <t>Garnaalkroketten</t>
  </si>
  <si>
    <t>Heilbot</t>
  </si>
  <si>
    <t>Zalm</t>
  </si>
  <si>
    <t>Ierse gerookte zalm</t>
  </si>
  <si>
    <t>Kabeljauwfilet</t>
  </si>
  <si>
    <t>Koolvis</t>
  </si>
  <si>
    <t>Lotte</t>
  </si>
  <si>
    <t>Roodbaars</t>
  </si>
  <si>
    <t>Wijting</t>
  </si>
  <si>
    <t>Produkt</t>
  </si>
  <si>
    <t>Vertaling in het Frans</t>
  </si>
  <si>
    <t>Product (NL)</t>
  </si>
  <si>
    <t>Product (FR)</t>
  </si>
  <si>
    <t>Anchois</t>
  </si>
  <si>
    <t>Anchois à l' orientale</t>
  </si>
  <si>
    <t>Chix - Homards canadiens</t>
  </si>
  <si>
    <t>Duo saumon/crabe</t>
  </si>
  <si>
    <t>Gambas 10/20</t>
  </si>
  <si>
    <t>Croquettes de crevette</t>
  </si>
  <si>
    <t>Saumon</t>
  </si>
  <si>
    <t>Elbot</t>
  </si>
  <si>
    <t>Saumon fume irlandais</t>
  </si>
  <si>
    <t>Cabillaud en filet</t>
  </si>
  <si>
    <t>Colin entier</t>
  </si>
  <si>
    <t>Rougets barbets</t>
  </si>
  <si>
    <t>Merlan</t>
  </si>
  <si>
    <t>wagen A</t>
  </si>
  <si>
    <t>wagen B</t>
  </si>
  <si>
    <t>wagen C</t>
  </si>
  <si>
    <t>wagen D</t>
  </si>
  <si>
    <t>wagen E</t>
  </si>
  <si>
    <t>Restwaarde</t>
  </si>
  <si>
    <t>Levensduur</t>
  </si>
  <si>
    <t>Jaarlijkse 
afschrijving</t>
  </si>
  <si>
    <t>Jaarlijkse 
afschrijving
(functie)</t>
  </si>
  <si>
    <t>De Ruyter</t>
  </si>
  <si>
    <t>De Witte</t>
  </si>
  <si>
    <t>Verhaege</t>
  </si>
  <si>
    <t>Verschelden</t>
  </si>
  <si>
    <t>%-aandeel</t>
  </si>
  <si>
    <t>Kwartaal 1</t>
  </si>
  <si>
    <t>Kwartaal 2</t>
  </si>
  <si>
    <t>Kwartaal 3</t>
  </si>
  <si>
    <t>Kwartaal 4</t>
  </si>
  <si>
    <t>Jaaroverzicht vertegenwoordigers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</si>
</sst>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€&quot;\ * #,##0.00_);_(&quot;€&quot;\ * \(#,##0.00\);_(&quot;€&quot;\ * &quot;-&quot;??_);_(@_)"/>
    <numFmt numFmtId="165" formatCode="_-* #,##0.00\ &quot;BEF&quot;_-;\-* #,##0.00\ &quot;BEF&quot;_-;_-* &quot;-&quot;??\ &quot;BEF&quot;_-;_-@_-"/>
    <numFmt numFmtId="166" formatCode="_-* #,##0.00\ _B_E_F_-;\-* #,##0.00\ _B_E_F_-;_-* &quot;-&quot;??\ _B_E_F_-;_-@_-"/>
    <numFmt numFmtId="167" formatCode="#,##0.00_ ;\-#,##0.00\ "/>
    <numFmt numFmtId="168" formatCode="#,##0.00\ [$EUR];\-#,##0.00\ [$EUR]"/>
  </numFmts>
  <fonts count="12" x14ac:knownFonts="1">
    <font>
      <sz val="10"/>
      <name val="Arial"/>
    </font>
    <font>
      <sz val="10"/>
      <name val="Arial"/>
    </font>
    <font>
      <sz val="12"/>
      <name val="Arial"/>
      <family val="2"/>
    </font>
    <font>
      <sz val="10"/>
      <name val="Arial"/>
      <family val="2"/>
    </font>
    <font>
      <i/>
      <sz val="10"/>
      <color indexed="10"/>
      <name val="Arial"/>
      <family val="2"/>
    </font>
    <font>
      <b/>
      <sz val="24"/>
      <color indexed="18"/>
      <name val="Arial Black"/>
      <family val="2"/>
    </font>
    <font>
      <i/>
      <sz val="12"/>
      <color indexed="18"/>
      <name val="Arial"/>
      <family val="2"/>
    </font>
    <font>
      <b/>
      <sz val="18"/>
      <name val="Arial"/>
      <family val="2"/>
    </font>
    <font>
      <sz val="8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32"/>
      </left>
      <right style="thin">
        <color indexed="32"/>
      </right>
      <top/>
      <bottom/>
      <diagonal/>
    </border>
    <border>
      <left/>
      <right style="thin">
        <color indexed="32"/>
      </right>
      <top/>
      <bottom/>
      <diagonal/>
    </border>
    <border>
      <left style="thin">
        <color indexed="32"/>
      </left>
      <right style="thin">
        <color indexed="32"/>
      </right>
      <top/>
      <bottom/>
      <diagonal/>
    </border>
    <border>
      <left/>
      <right style="medium">
        <color indexed="32"/>
      </right>
      <top/>
      <bottom/>
      <diagonal/>
    </border>
    <border>
      <left style="medium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 style="medium">
        <color indexed="32"/>
      </right>
      <top style="thin">
        <color indexed="32"/>
      </top>
      <bottom style="thin">
        <color indexed="32"/>
      </bottom>
      <diagonal/>
    </border>
    <border>
      <left style="medium">
        <color indexed="32"/>
      </left>
      <right style="thin">
        <color indexed="32"/>
      </right>
      <top/>
      <bottom style="medium">
        <color indexed="32"/>
      </bottom>
      <diagonal/>
    </border>
    <border>
      <left style="thin">
        <color indexed="32"/>
      </left>
      <right style="thin">
        <color indexed="32"/>
      </right>
      <top/>
      <bottom style="medium">
        <color indexed="32"/>
      </bottom>
      <diagonal/>
    </border>
    <border>
      <left/>
      <right style="thin">
        <color indexed="32"/>
      </right>
      <top/>
      <bottom style="medium">
        <color indexed="32"/>
      </bottom>
      <diagonal/>
    </border>
    <border>
      <left/>
      <right style="medium">
        <color indexed="32"/>
      </right>
      <top/>
      <bottom style="medium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32"/>
      </left>
      <right/>
      <top/>
      <bottom style="thin">
        <color indexed="32"/>
      </bottom>
      <diagonal/>
    </border>
    <border>
      <left/>
      <right/>
      <top/>
      <bottom style="thin">
        <color indexed="32"/>
      </bottom>
      <diagonal/>
    </border>
    <border>
      <left/>
      <right style="thin">
        <color indexed="32"/>
      </right>
      <top/>
      <bottom style="thin">
        <color indexed="32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Font="1" applyFill="1" applyBorder="1" applyAlignment="1">
      <alignment horizontal="left"/>
    </xf>
    <xf numFmtId="0" fontId="1" fillId="0" borderId="0" xfId="2" applyNumberFormat="1"/>
    <xf numFmtId="0" fontId="4" fillId="0" borderId="0" xfId="0" applyFont="1"/>
    <xf numFmtId="2" fontId="0" fillId="0" borderId="0" xfId="0" applyNumberFormat="1"/>
    <xf numFmtId="0" fontId="0" fillId="0" borderId="0" xfId="0" applyNumberFormat="1"/>
    <xf numFmtId="22" fontId="3" fillId="2" borderId="1" xfId="0" applyNumberFormat="1" applyFont="1" applyFill="1" applyBorder="1"/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4" xfId="0" applyFill="1" applyBorder="1" applyAlignment="1">
      <alignment horizontal="center"/>
    </xf>
    <xf numFmtId="0" fontId="0" fillId="3" borderId="5" xfId="0" applyFill="1" applyBorder="1"/>
    <xf numFmtId="0" fontId="6" fillId="2" borderId="6" xfId="0" applyFont="1" applyFill="1" applyBorder="1" applyAlignment="1">
      <alignment horizontal="center"/>
    </xf>
    <xf numFmtId="0" fontId="0" fillId="2" borderId="7" xfId="0" applyFill="1" applyBorder="1"/>
    <xf numFmtId="167" fontId="1" fillId="2" borderId="8" xfId="1" applyNumberFormat="1" applyFill="1" applyBorder="1"/>
    <xf numFmtId="167" fontId="1" fillId="2" borderId="7" xfId="1" applyNumberFormat="1" applyFill="1" applyBorder="1"/>
    <xf numFmtId="168" fontId="1" fillId="2" borderId="7" xfId="1" applyNumberFormat="1" applyFill="1" applyBorder="1"/>
    <xf numFmtId="0" fontId="0" fillId="2" borderId="9" xfId="0" applyFill="1" applyBorder="1"/>
    <xf numFmtId="0" fontId="0" fillId="2" borderId="2" xfId="0" applyFill="1" applyBorder="1"/>
    <xf numFmtId="0" fontId="0" fillId="0" borderId="3" xfId="0" applyBorder="1" applyAlignment="1">
      <alignment horizontal="center"/>
    </xf>
    <xf numFmtId="167" fontId="1" fillId="0" borderId="4" xfId="1" applyNumberFormat="1" applyBorder="1" applyProtection="1">
      <protection locked="0"/>
    </xf>
    <xf numFmtId="167" fontId="1" fillId="0" borderId="4" xfId="1" applyNumberFormat="1" applyBorder="1"/>
    <xf numFmtId="168" fontId="1" fillId="2" borderId="3" xfId="3" applyNumberFormat="1" applyFill="1" applyBorder="1"/>
    <xf numFmtId="0" fontId="0" fillId="0" borderId="5" xfId="0" applyBorder="1" applyAlignment="1"/>
    <xf numFmtId="0" fontId="0" fillId="2" borderId="10" xfId="0" applyFill="1" applyBorder="1"/>
    <xf numFmtId="0" fontId="0" fillId="0" borderId="11" xfId="0" applyBorder="1" applyAlignment="1">
      <alignment horizontal="center"/>
    </xf>
    <xf numFmtId="167" fontId="1" fillId="0" borderId="11" xfId="1" applyNumberFormat="1" applyBorder="1" applyProtection="1">
      <protection locked="0"/>
    </xf>
    <xf numFmtId="167" fontId="1" fillId="0" borderId="11" xfId="1" applyNumberFormat="1" applyBorder="1"/>
    <xf numFmtId="168" fontId="1" fillId="2" borderId="12" xfId="3" applyNumberFormat="1" applyFill="1" applyBorder="1"/>
    <xf numFmtId="0" fontId="0" fillId="0" borderId="13" xfId="0" applyBorder="1" applyAlignment="1"/>
    <xf numFmtId="0" fontId="7" fillId="0" borderId="0" xfId="0" applyFont="1" applyAlignment="1">
      <alignment vertical="center"/>
    </xf>
    <xf numFmtId="0" fontId="0" fillId="0" borderId="14" xfId="0" applyBorder="1"/>
    <xf numFmtId="0" fontId="9" fillId="0" borderId="14" xfId="0" applyFont="1" applyBorder="1"/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2" fontId="0" fillId="0" borderId="17" xfId="0" applyNumberFormat="1" applyBorder="1"/>
    <xf numFmtId="0" fontId="0" fillId="0" borderId="24" xfId="0" applyBorder="1"/>
    <xf numFmtId="4" fontId="0" fillId="0" borderId="24" xfId="0" applyNumberFormat="1" applyBorder="1"/>
    <xf numFmtId="0" fontId="0" fillId="0" borderId="25" xfId="0" applyBorder="1"/>
    <xf numFmtId="0" fontId="0" fillId="0" borderId="25" xfId="0" applyBorder="1" applyAlignment="1">
      <alignment wrapText="1"/>
    </xf>
    <xf numFmtId="0" fontId="11" fillId="0" borderId="0" xfId="0" applyFont="1"/>
    <xf numFmtId="0" fontId="11" fillId="0" borderId="14" xfId="0" applyFont="1" applyBorder="1"/>
    <xf numFmtId="0" fontId="6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 applyProtection="1">
      <alignment horizontal="center"/>
    </xf>
    <xf numFmtId="0" fontId="5" fillId="2" borderId="30" xfId="0" applyFont="1" applyFill="1" applyBorder="1" applyAlignment="1" applyProtection="1">
      <alignment horizontal="center"/>
    </xf>
  </cellXfs>
  <cellStyles count="4">
    <cellStyle name="Komma_Budget" xfId="1" xr:uid="{00000000-0005-0000-0000-000000000000}"/>
    <cellStyle name="Standaard" xfId="0" builtinId="0"/>
    <cellStyle name="Valuta" xfId="2" builtinId="4"/>
    <cellStyle name="Valuta_Budget" xfId="3" xr:uid="{00000000-0005-0000-0000-000003000000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topLeftCell="A4" zoomScale="150" workbookViewId="0"/>
  </sheetViews>
  <sheetFormatPr defaultRowHeight="12.75" x14ac:dyDescent="0.2"/>
  <cols>
    <col min="1" max="1" width="11.42578125" bestFit="1" customWidth="1"/>
  </cols>
  <sheetData>
    <row r="1" spans="1:9" x14ac:dyDescent="0.2">
      <c r="A1" s="6"/>
      <c r="B1" s="9"/>
      <c r="D1" s="7"/>
      <c r="G1" s="8"/>
      <c r="I1">
        <v>100</v>
      </c>
    </row>
    <row r="2" spans="1:9" x14ac:dyDescent="0.2">
      <c r="A2" s="6"/>
      <c r="B2" s="9"/>
      <c r="D2" s="7"/>
      <c r="G2" s="8"/>
    </row>
    <row r="3" spans="1:9" x14ac:dyDescent="0.2">
      <c r="A3" s="6"/>
      <c r="B3" s="9"/>
      <c r="D3" s="7"/>
      <c r="G3" s="8"/>
    </row>
    <row r="4" spans="1:9" x14ac:dyDescent="0.2">
      <c r="A4" s="6"/>
      <c r="B4" s="9"/>
      <c r="D4" s="7"/>
      <c r="G4" s="8"/>
    </row>
    <row r="5" spans="1:9" x14ac:dyDescent="0.2">
      <c r="A5" s="6"/>
      <c r="B5" s="9"/>
      <c r="D5" s="7"/>
      <c r="G5" s="8"/>
    </row>
  </sheetData>
  <phoneticPr fontId="0" type="noConversion"/>
  <printOptions headings="1" gridLines="1"/>
  <pageMargins left="0.75" right="0.75" top="1" bottom="1" header="0.5" footer="0.5"/>
  <pageSetup paperSize="9" orientation="landscape" horizontalDpi="4294967293" verticalDpi="0" r:id="rId1"/>
  <headerFooter alignWithMargins="0">
    <oddHeader>&amp;COefening 2 - opgave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/>
  </sheetViews>
  <sheetFormatPr defaultColWidth="9.140625" defaultRowHeight="12.75" x14ac:dyDescent="0.2"/>
  <cols>
    <col min="1" max="1" width="17.7109375" style="1" customWidth="1"/>
    <col min="2" max="2" width="13" style="1" customWidth="1"/>
    <col min="3" max="16384" width="9.140625" style="1"/>
  </cols>
  <sheetData>
    <row r="1" spans="1:2" ht="15" x14ac:dyDescent="0.2">
      <c r="A1" s="2"/>
    </row>
    <row r="3" spans="1:2" ht="15" x14ac:dyDescent="0.2">
      <c r="A3" s="5" t="s">
        <v>13</v>
      </c>
      <c r="B3" s="5" t="s">
        <v>14</v>
      </c>
    </row>
    <row r="4" spans="1:2" ht="15" x14ac:dyDescent="0.2">
      <c r="A4" s="3" t="s">
        <v>15</v>
      </c>
      <c r="B4" s="4">
        <v>1430</v>
      </c>
    </row>
    <row r="5" spans="1:2" ht="15" x14ac:dyDescent="0.2">
      <c r="A5" s="3" t="s">
        <v>16</v>
      </c>
      <c r="B5" s="4">
        <v>3690</v>
      </c>
    </row>
    <row r="6" spans="1:2" ht="15" x14ac:dyDescent="0.2">
      <c r="A6" s="3" t="s">
        <v>17</v>
      </c>
      <c r="B6" s="4">
        <v>160</v>
      </c>
    </row>
    <row r="7" spans="1:2" ht="15" x14ac:dyDescent="0.2">
      <c r="A7" s="3" t="s">
        <v>18</v>
      </c>
      <c r="B7" s="4">
        <v>6940</v>
      </c>
    </row>
    <row r="8" spans="1:2" ht="15" x14ac:dyDescent="0.2">
      <c r="A8" s="3" t="s">
        <v>19</v>
      </c>
      <c r="B8" s="4">
        <v>270</v>
      </c>
    </row>
    <row r="9" spans="1:2" ht="15" x14ac:dyDescent="0.2">
      <c r="A9" s="3" t="s">
        <v>20</v>
      </c>
      <c r="B9" s="4">
        <v>80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>
    <oddHeader>&amp;COefening 3 - opgave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"/>
  <sheetViews>
    <sheetView workbookViewId="0">
      <selection activeCell="A12" sqref="A12:A13"/>
    </sheetView>
  </sheetViews>
  <sheetFormatPr defaultRowHeight="12.75" x14ac:dyDescent="0.2"/>
  <cols>
    <col min="1" max="1" width="14.7109375" customWidth="1"/>
  </cols>
  <sheetData>
    <row r="1" spans="1:8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45</v>
      </c>
    </row>
    <row r="2" spans="1:8" x14ac:dyDescent="0.2">
      <c r="B2">
        <v>40</v>
      </c>
      <c r="C2">
        <v>30</v>
      </c>
      <c r="D2">
        <v>20</v>
      </c>
    </row>
    <row r="3" spans="1:8" x14ac:dyDescent="0.2">
      <c r="A3" t="s">
        <v>6</v>
      </c>
      <c r="B3">
        <v>35</v>
      </c>
      <c r="C3">
        <v>27</v>
      </c>
      <c r="D3">
        <v>17</v>
      </c>
    </row>
    <row r="4" spans="1:8" x14ac:dyDescent="0.2">
      <c r="A4" t="s">
        <v>7</v>
      </c>
      <c r="B4">
        <v>18</v>
      </c>
      <c r="C4">
        <v>28</v>
      </c>
      <c r="D4">
        <v>17</v>
      </c>
    </row>
    <row r="5" spans="1:8" x14ac:dyDescent="0.2">
      <c r="A5" t="s">
        <v>8</v>
      </c>
      <c r="B5">
        <v>29</v>
      </c>
      <c r="C5">
        <v>10</v>
      </c>
      <c r="D5">
        <v>3</v>
      </c>
    </row>
    <row r="6" spans="1:8" x14ac:dyDescent="0.2">
      <c r="A6" t="s">
        <v>9</v>
      </c>
      <c r="B6">
        <v>31</v>
      </c>
      <c r="C6">
        <v>24</v>
      </c>
      <c r="D6">
        <v>10</v>
      </c>
    </row>
    <row r="8" spans="1:8" x14ac:dyDescent="0.2">
      <c r="A8" t="s">
        <v>10</v>
      </c>
    </row>
    <row r="9" spans="1:8" x14ac:dyDescent="0.2">
      <c r="A9" t="s">
        <v>11</v>
      </c>
    </row>
    <row r="10" spans="1:8" x14ac:dyDescent="0.2">
      <c r="A10" t="s">
        <v>12</v>
      </c>
    </row>
    <row r="12" spans="1:8" x14ac:dyDescent="0.2">
      <c r="A12" t="s">
        <v>43</v>
      </c>
    </row>
    <row r="13" spans="1:8" x14ac:dyDescent="0.2">
      <c r="A13" t="s">
        <v>44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>
    <oddHeader>&amp;COefening 4 - opgave</oddHeader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workbookViewId="0"/>
  </sheetViews>
  <sheetFormatPr defaultRowHeight="12.75" x14ac:dyDescent="0.2"/>
  <cols>
    <col min="1" max="1" width="15.42578125" bestFit="1" customWidth="1"/>
    <col min="2" max="2" width="18.7109375" bestFit="1" customWidth="1"/>
    <col min="3" max="3" width="13.5703125" customWidth="1"/>
    <col min="4" max="4" width="12.5703125" customWidth="1"/>
    <col min="5" max="5" width="13.42578125" customWidth="1"/>
    <col min="6" max="6" width="17" customWidth="1"/>
  </cols>
  <sheetData>
    <row r="1" spans="1:6" x14ac:dyDescent="0.2">
      <c r="A1" t="s">
        <v>46</v>
      </c>
    </row>
    <row r="3" spans="1:6" ht="39" thickBot="1" x14ac:dyDescent="0.25">
      <c r="A3" s="56" t="s">
        <v>47</v>
      </c>
      <c r="B3" s="57" t="s">
        <v>48</v>
      </c>
      <c r="C3" s="56" t="s">
        <v>95</v>
      </c>
      <c r="D3" s="57" t="s">
        <v>96</v>
      </c>
      <c r="E3" s="57" t="s">
        <v>97</v>
      </c>
      <c r="F3" s="57" t="s">
        <v>98</v>
      </c>
    </row>
    <row r="4" spans="1:6" ht="13.5" thickTop="1" x14ac:dyDescent="0.2">
      <c r="A4" s="54" t="s">
        <v>90</v>
      </c>
      <c r="B4" s="55">
        <v>16113.08</v>
      </c>
      <c r="C4" s="54">
        <v>3718.4</v>
      </c>
      <c r="D4" s="54">
        <v>4</v>
      </c>
      <c r="E4" s="54"/>
      <c r="F4" s="54"/>
    </row>
    <row r="5" spans="1:6" x14ac:dyDescent="0.2">
      <c r="A5" s="41" t="s">
        <v>91</v>
      </c>
      <c r="B5" s="41">
        <v>21690.68</v>
      </c>
      <c r="C5" s="41">
        <v>0</v>
      </c>
      <c r="D5" s="41">
        <v>5</v>
      </c>
      <c r="E5" s="41"/>
      <c r="F5" s="41"/>
    </row>
    <row r="6" spans="1:6" x14ac:dyDescent="0.2">
      <c r="A6" s="41" t="s">
        <v>92</v>
      </c>
      <c r="B6" s="41">
        <v>30989.69</v>
      </c>
      <c r="C6" s="41">
        <v>15369.4</v>
      </c>
      <c r="D6" s="41">
        <v>3</v>
      </c>
      <c r="E6" s="41"/>
      <c r="F6" s="41"/>
    </row>
    <row r="7" spans="1:6" x14ac:dyDescent="0.2">
      <c r="A7" s="41" t="s">
        <v>93</v>
      </c>
      <c r="B7" s="41">
        <v>13510.2</v>
      </c>
      <c r="C7" s="41">
        <v>0</v>
      </c>
      <c r="D7" s="41">
        <v>6</v>
      </c>
      <c r="E7" s="41"/>
      <c r="F7" s="41"/>
    </row>
    <row r="8" spans="1:6" x14ac:dyDescent="0.2">
      <c r="A8" s="41" t="s">
        <v>94</v>
      </c>
      <c r="B8" s="41">
        <v>24293.57</v>
      </c>
      <c r="C8" s="41">
        <v>3718.4</v>
      </c>
      <c r="D8" s="41">
        <v>5</v>
      </c>
      <c r="E8" s="41"/>
      <c r="F8" s="41"/>
    </row>
  </sheetData>
  <phoneticPr fontId="8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"/>
  <sheetViews>
    <sheetView workbookViewId="0">
      <selection activeCell="D12" sqref="D12"/>
    </sheetView>
  </sheetViews>
  <sheetFormatPr defaultColWidth="9.140625" defaultRowHeight="12.75" x14ac:dyDescent="0.2"/>
  <cols>
    <col min="1" max="1" width="13.7109375" style="58" customWidth="1"/>
    <col min="2" max="7" width="15.7109375" style="58" customWidth="1"/>
    <col min="8" max="16384" width="9.140625" style="58"/>
  </cols>
  <sheetData>
    <row r="1" spans="1:7" x14ac:dyDescent="0.2">
      <c r="A1" s="58" t="s">
        <v>108</v>
      </c>
    </row>
    <row r="3" spans="1:7" x14ac:dyDescent="0.2">
      <c r="B3" s="59" t="s">
        <v>104</v>
      </c>
      <c r="C3" s="59" t="s">
        <v>105</v>
      </c>
      <c r="D3" s="59" t="s">
        <v>106</v>
      </c>
      <c r="E3" s="59" t="s">
        <v>107</v>
      </c>
      <c r="F3" s="59" t="s">
        <v>3</v>
      </c>
      <c r="G3" s="59" t="s">
        <v>103</v>
      </c>
    </row>
    <row r="4" spans="1:7" x14ac:dyDescent="0.2">
      <c r="A4" s="59" t="s">
        <v>99</v>
      </c>
      <c r="B4" s="59">
        <v>15429.13</v>
      </c>
      <c r="C4" s="59">
        <v>16539.62</v>
      </c>
      <c r="D4" s="59">
        <v>13691.63</v>
      </c>
      <c r="E4" s="59">
        <v>16270.32</v>
      </c>
      <c r="F4" s="59"/>
      <c r="G4" s="59"/>
    </row>
    <row r="5" spans="1:7" x14ac:dyDescent="0.2">
      <c r="A5" s="59" t="s">
        <v>100</v>
      </c>
      <c r="B5" s="59">
        <v>13189.64</v>
      </c>
      <c r="C5" s="59">
        <v>12651.29</v>
      </c>
      <c r="D5" s="59">
        <v>11972.25</v>
      </c>
      <c r="E5" s="59">
        <v>13579.26</v>
      </c>
      <c r="F5" s="59"/>
      <c r="G5" s="59"/>
    </row>
    <row r="6" spans="1:7" x14ac:dyDescent="0.2">
      <c r="A6" s="59" t="s">
        <v>101</v>
      </c>
      <c r="B6" s="59">
        <v>16513.96</v>
      </c>
      <c r="C6" s="59">
        <v>16091.79</v>
      </c>
      <c r="D6" s="59">
        <v>15397.49</v>
      </c>
      <c r="E6" s="59">
        <v>14491.76</v>
      </c>
      <c r="F6" s="59"/>
      <c r="G6" s="59"/>
    </row>
    <row r="7" spans="1:7" x14ac:dyDescent="0.2">
      <c r="A7" s="59" t="s">
        <v>102</v>
      </c>
      <c r="B7" s="59">
        <v>14291.68</v>
      </c>
      <c r="C7" s="59">
        <v>15491.75</v>
      </c>
      <c r="D7" s="59">
        <v>16294.47</v>
      </c>
      <c r="E7" s="59">
        <v>18051.919999999998</v>
      </c>
      <c r="F7" s="59"/>
      <c r="G7" s="59"/>
    </row>
    <row r="8" spans="1:7" x14ac:dyDescent="0.2">
      <c r="A8" s="59" t="s">
        <v>3</v>
      </c>
      <c r="B8" s="59"/>
      <c r="C8" s="59"/>
      <c r="D8" s="59"/>
      <c r="E8" s="59"/>
      <c r="F8" s="59"/>
      <c r="G8" s="59"/>
    </row>
  </sheetData>
  <phoneticPr fontId="8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0"/>
  <sheetViews>
    <sheetView topLeftCell="C1" workbookViewId="0">
      <selection sqref="A1:J1"/>
    </sheetView>
  </sheetViews>
  <sheetFormatPr defaultRowHeight="12.75" x14ac:dyDescent="0.2"/>
  <cols>
    <col min="1" max="1" width="15.7109375" customWidth="1"/>
    <col min="2" max="2" width="7.7109375" customWidth="1"/>
    <col min="3" max="9" width="12.7109375" customWidth="1"/>
    <col min="10" max="10" width="15.7109375" customWidth="1"/>
    <col min="11" max="11" width="20.7109375" customWidth="1"/>
  </cols>
  <sheetData>
    <row r="1" spans="1:12" ht="37.5" thickBot="1" x14ac:dyDescent="0.75">
      <c r="A1" s="63" t="s">
        <v>21</v>
      </c>
      <c r="B1" s="64"/>
      <c r="C1" s="64"/>
      <c r="D1" s="64"/>
      <c r="E1" s="64"/>
      <c r="F1" s="64"/>
      <c r="G1" s="64"/>
      <c r="H1" s="64"/>
      <c r="I1" s="64"/>
      <c r="J1" s="64"/>
      <c r="K1" s="10"/>
    </row>
    <row r="2" spans="1:12" ht="45" x14ac:dyDescent="0.2">
      <c r="A2" s="11" t="s">
        <v>22</v>
      </c>
      <c r="B2" s="12" t="s">
        <v>23</v>
      </c>
      <c r="C2" s="13" t="s">
        <v>24</v>
      </c>
      <c r="D2" s="14" t="s">
        <v>25</v>
      </c>
      <c r="E2" s="60" t="s">
        <v>26</v>
      </c>
      <c r="F2" s="61"/>
      <c r="G2" s="61"/>
      <c r="H2" s="62"/>
      <c r="I2" s="13" t="s">
        <v>27</v>
      </c>
      <c r="J2" s="12" t="s">
        <v>28</v>
      </c>
      <c r="K2" s="15" t="s">
        <v>29</v>
      </c>
      <c r="L2" s="16"/>
    </row>
    <row r="3" spans="1:12" x14ac:dyDescent="0.2">
      <c r="A3" s="17"/>
      <c r="B3" s="18"/>
      <c r="C3" s="19"/>
      <c r="D3" s="18"/>
      <c r="E3" s="20" t="s">
        <v>30</v>
      </c>
      <c r="F3" s="20" t="s">
        <v>31</v>
      </c>
      <c r="G3" s="20" t="s">
        <v>32</v>
      </c>
      <c r="H3" s="20" t="s">
        <v>33</v>
      </c>
      <c r="I3" s="19"/>
      <c r="J3" s="18"/>
      <c r="K3" s="21"/>
    </row>
    <row r="4" spans="1:12" ht="15" x14ac:dyDescent="0.2">
      <c r="A4" s="22" t="s">
        <v>34</v>
      </c>
      <c r="B4" s="23"/>
      <c r="C4" s="24">
        <f t="shared" ref="C4:H4" si="0">SUM(C5:C12)</f>
        <v>166566.15000000002</v>
      </c>
      <c r="D4" s="25">
        <f t="shared" si="0"/>
        <v>41641.537500000006</v>
      </c>
      <c r="E4" s="24">
        <f t="shared" si="0"/>
        <v>38357.569999999992</v>
      </c>
      <c r="F4" s="25">
        <f t="shared" si="0"/>
        <v>42626.54</v>
      </c>
      <c r="G4" s="24">
        <f t="shared" si="0"/>
        <v>38784.18</v>
      </c>
      <c r="H4" s="25">
        <f t="shared" si="0"/>
        <v>36109.380000000005</v>
      </c>
      <c r="I4" s="24"/>
      <c r="J4" s="26"/>
      <c r="K4" s="27"/>
    </row>
    <row r="5" spans="1:12" x14ac:dyDescent="0.2">
      <c r="A5" s="28" t="s">
        <v>35</v>
      </c>
      <c r="B5" s="29">
        <v>1</v>
      </c>
      <c r="C5" s="30">
        <v>2045.5</v>
      </c>
      <c r="D5" s="31">
        <f t="shared" ref="D5:D12" si="1">C5/4</f>
        <v>511.375</v>
      </c>
      <c r="E5" s="30">
        <v>417.7</v>
      </c>
      <c r="F5" s="30">
        <v>528.01</v>
      </c>
      <c r="G5" s="30">
        <v>495.79</v>
      </c>
      <c r="H5" s="30">
        <v>556.52</v>
      </c>
      <c r="I5" s="31"/>
      <c r="J5" s="32"/>
      <c r="K5" s="33" t="str">
        <f t="shared" ref="K5:K12" si="2">IF(J5&lt;0,"Budget overschreden"," ")</f>
        <v xml:space="preserve"> </v>
      </c>
    </row>
    <row r="6" spans="1:12" x14ac:dyDescent="0.2">
      <c r="A6" s="28" t="s">
        <v>36</v>
      </c>
      <c r="B6" s="29">
        <v>2</v>
      </c>
      <c r="C6" s="30">
        <v>88250</v>
      </c>
      <c r="D6" s="31">
        <f t="shared" si="1"/>
        <v>22062.5</v>
      </c>
      <c r="E6" s="30">
        <v>18763.849999999999</v>
      </c>
      <c r="F6" s="30">
        <v>22621.77</v>
      </c>
      <c r="G6" s="30">
        <v>19558.8</v>
      </c>
      <c r="H6" s="30">
        <v>18623.32</v>
      </c>
      <c r="I6" s="31"/>
      <c r="J6" s="32"/>
      <c r="K6" s="33" t="str">
        <f t="shared" si="2"/>
        <v xml:space="preserve"> </v>
      </c>
    </row>
    <row r="7" spans="1:12" x14ac:dyDescent="0.2">
      <c r="A7" s="28" t="s">
        <v>37</v>
      </c>
      <c r="B7" s="29">
        <v>3</v>
      </c>
      <c r="C7" s="30">
        <v>6445.2</v>
      </c>
      <c r="D7" s="31">
        <f t="shared" si="1"/>
        <v>1611.3</v>
      </c>
      <c r="E7" s="30">
        <v>1461.58</v>
      </c>
      <c r="F7" s="30">
        <v>1648.99</v>
      </c>
      <c r="G7" s="30">
        <v>1487.36</v>
      </c>
      <c r="H7" s="30">
        <v>1611.83</v>
      </c>
      <c r="I7" s="31"/>
      <c r="J7" s="32"/>
      <c r="K7" s="33" t="str">
        <f t="shared" si="2"/>
        <v xml:space="preserve"> </v>
      </c>
    </row>
    <row r="8" spans="1:12" x14ac:dyDescent="0.2">
      <c r="A8" s="28" t="s">
        <v>38</v>
      </c>
      <c r="B8" s="29">
        <v>4</v>
      </c>
      <c r="C8" s="30">
        <v>13882</v>
      </c>
      <c r="D8" s="31">
        <f t="shared" si="1"/>
        <v>3470.5</v>
      </c>
      <c r="E8" s="30">
        <v>3888.76</v>
      </c>
      <c r="F8" s="30">
        <v>3609.86</v>
      </c>
      <c r="G8" s="30">
        <v>3594.46</v>
      </c>
      <c r="H8" s="30">
        <v>3050.26</v>
      </c>
      <c r="I8" s="31"/>
      <c r="J8" s="32"/>
      <c r="K8" s="33" t="str">
        <f t="shared" si="2"/>
        <v xml:space="preserve"> </v>
      </c>
    </row>
    <row r="9" spans="1:12" x14ac:dyDescent="0.2">
      <c r="A9" s="28" t="s">
        <v>39</v>
      </c>
      <c r="B9" s="29">
        <v>5</v>
      </c>
      <c r="C9" s="30">
        <v>3885.75</v>
      </c>
      <c r="D9" s="31">
        <f t="shared" si="1"/>
        <v>971.4375</v>
      </c>
      <c r="E9" s="30">
        <v>823.01</v>
      </c>
      <c r="F9" s="30">
        <v>1005.46</v>
      </c>
      <c r="G9" s="30">
        <v>1130.3900000000001</v>
      </c>
      <c r="H9" s="30">
        <v>732.77</v>
      </c>
      <c r="I9" s="31"/>
      <c r="J9" s="32"/>
      <c r="K9" s="33" t="str">
        <f t="shared" si="2"/>
        <v xml:space="preserve"> </v>
      </c>
    </row>
    <row r="10" spans="1:12" x14ac:dyDescent="0.2">
      <c r="A10" s="28" t="s">
        <v>40</v>
      </c>
      <c r="B10" s="29">
        <v>6</v>
      </c>
      <c r="C10" s="30">
        <v>29747.3</v>
      </c>
      <c r="D10" s="31">
        <f t="shared" si="1"/>
        <v>7436.8249999999998</v>
      </c>
      <c r="E10" s="30">
        <v>7691.05</v>
      </c>
      <c r="F10" s="30">
        <v>7576.15</v>
      </c>
      <c r="G10" s="30">
        <v>7188.91</v>
      </c>
      <c r="H10" s="30">
        <v>6576.91</v>
      </c>
      <c r="I10" s="31"/>
      <c r="J10" s="32"/>
      <c r="K10" s="33" t="str">
        <f t="shared" si="2"/>
        <v xml:space="preserve"> </v>
      </c>
    </row>
    <row r="11" spans="1:12" x14ac:dyDescent="0.2">
      <c r="A11" s="28" t="s">
        <v>41</v>
      </c>
      <c r="B11" s="29">
        <v>7</v>
      </c>
      <c r="C11" s="30">
        <v>19831.45</v>
      </c>
      <c r="D11" s="31">
        <f t="shared" si="1"/>
        <v>4957.8625000000002</v>
      </c>
      <c r="E11" s="30">
        <v>4700.5600000000004</v>
      </c>
      <c r="F11" s="30">
        <v>4991.4799999999996</v>
      </c>
      <c r="G11" s="30">
        <v>4615.78</v>
      </c>
      <c r="H11" s="30">
        <v>4426.04</v>
      </c>
      <c r="I11" s="31"/>
      <c r="J11" s="32"/>
      <c r="K11" s="33" t="str">
        <f t="shared" si="2"/>
        <v xml:space="preserve"> </v>
      </c>
    </row>
    <row r="12" spans="1:12" ht="13.5" thickBot="1" x14ac:dyDescent="0.25">
      <c r="A12" s="34" t="s">
        <v>42</v>
      </c>
      <c r="B12" s="35">
        <v>8</v>
      </c>
      <c r="C12" s="36">
        <v>2478.9499999999998</v>
      </c>
      <c r="D12" s="37">
        <f t="shared" si="1"/>
        <v>619.73749999999995</v>
      </c>
      <c r="E12" s="36">
        <v>611.05999999999995</v>
      </c>
      <c r="F12" s="36">
        <v>644.82000000000005</v>
      </c>
      <c r="G12" s="36">
        <v>712.69</v>
      </c>
      <c r="H12" s="36">
        <v>531.73</v>
      </c>
      <c r="I12" s="37"/>
      <c r="J12" s="38"/>
      <c r="K12" s="39" t="str">
        <f t="shared" si="2"/>
        <v xml:space="preserve"> </v>
      </c>
    </row>
    <row r="19" spans="4:4" ht="13.5" customHeight="1" x14ac:dyDescent="0.2">
      <c r="D19" s="40"/>
    </row>
    <row r="20" spans="4:4" ht="13.5" customHeight="1" x14ac:dyDescent="0.2"/>
  </sheetData>
  <mergeCells count="2">
    <mergeCell ref="E2:H2"/>
    <mergeCell ref="A1:J1"/>
  </mergeCells>
  <phoneticPr fontId="0" type="noConversion"/>
  <conditionalFormatting sqref="J5:J12">
    <cfRule type="cellIs" dxfId="0" priority="1" stopIfTrue="1" operator="lessThan">
      <formula>0</formula>
    </cfRule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landscape" blackAndWhite="1" r:id="rId1"/>
  <headerFooter alignWithMargins="0">
    <oddHeader>&amp;LPitoors NV
Naamsestraat 26
1000 BRUSSEL&amp;RAlex Mertens</oddHeader>
    <oddFooter>&amp;R&amp;D
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25"/>
  <sheetViews>
    <sheetView workbookViewId="0">
      <selection activeCell="C22" sqref="C22"/>
    </sheetView>
  </sheetViews>
  <sheetFormatPr defaultRowHeight="12.75" x14ac:dyDescent="0.2"/>
  <cols>
    <col min="1" max="1" width="19" customWidth="1"/>
    <col min="2" max="2" width="30.42578125" customWidth="1"/>
    <col min="3" max="3" width="25.42578125" customWidth="1"/>
    <col min="4" max="4" width="14.5703125" bestFit="1" customWidth="1"/>
    <col min="5" max="5" width="14.5703125" customWidth="1"/>
  </cols>
  <sheetData>
    <row r="2" spans="1:5" ht="13.5" thickBot="1" x14ac:dyDescent="0.25"/>
    <row r="3" spans="1:5" ht="13.5" thickBot="1" x14ac:dyDescent="0.25">
      <c r="A3" s="44" t="s">
        <v>49</v>
      </c>
      <c r="B3" s="44" t="s">
        <v>75</v>
      </c>
      <c r="C3" s="44" t="s">
        <v>76</v>
      </c>
      <c r="D3" s="44" t="s">
        <v>50</v>
      </c>
      <c r="E3" s="44" t="s">
        <v>51</v>
      </c>
    </row>
    <row r="4" spans="1:5" x14ac:dyDescent="0.2">
      <c r="A4" s="47">
        <v>100100</v>
      </c>
      <c r="B4" s="48" t="s">
        <v>58</v>
      </c>
      <c r="C4" s="48" t="s">
        <v>77</v>
      </c>
      <c r="D4" s="48" t="s">
        <v>52</v>
      </c>
      <c r="E4" s="49">
        <v>5.67</v>
      </c>
    </row>
    <row r="5" spans="1:5" x14ac:dyDescent="0.2">
      <c r="A5" s="45">
        <v>100105</v>
      </c>
      <c r="B5" s="41" t="s">
        <v>59</v>
      </c>
      <c r="C5" s="41" t="s">
        <v>78</v>
      </c>
      <c r="D5" s="41" t="s">
        <v>52</v>
      </c>
      <c r="E5" s="46">
        <v>5.67</v>
      </c>
    </row>
    <row r="6" spans="1:5" x14ac:dyDescent="0.2">
      <c r="A6" s="45">
        <v>100110</v>
      </c>
      <c r="B6" s="41" t="s">
        <v>60</v>
      </c>
      <c r="C6" s="41" t="s">
        <v>60</v>
      </c>
      <c r="D6" s="41" t="s">
        <v>53</v>
      </c>
      <c r="E6" s="46">
        <v>4.46</v>
      </c>
    </row>
    <row r="7" spans="1:5" x14ac:dyDescent="0.2">
      <c r="A7" s="45">
        <v>100115</v>
      </c>
      <c r="B7" s="41" t="s">
        <v>61</v>
      </c>
      <c r="C7" s="41" t="s">
        <v>79</v>
      </c>
      <c r="D7" s="41" t="s">
        <v>54</v>
      </c>
      <c r="E7" s="46">
        <v>10.95</v>
      </c>
    </row>
    <row r="8" spans="1:5" x14ac:dyDescent="0.2">
      <c r="A8" s="45">
        <v>100120</v>
      </c>
      <c r="B8" s="41" t="s">
        <v>62</v>
      </c>
      <c r="C8" s="41" t="s">
        <v>80</v>
      </c>
      <c r="D8" s="41" t="s">
        <v>52</v>
      </c>
      <c r="E8" s="46">
        <v>15.16</v>
      </c>
    </row>
    <row r="9" spans="1:5" x14ac:dyDescent="0.2">
      <c r="A9" s="45">
        <v>100125</v>
      </c>
      <c r="B9" s="41" t="s">
        <v>63</v>
      </c>
      <c r="C9" s="41" t="s">
        <v>81</v>
      </c>
      <c r="D9" s="41" t="s">
        <v>53</v>
      </c>
      <c r="E9" s="46">
        <v>17.95</v>
      </c>
    </row>
    <row r="10" spans="1:5" x14ac:dyDescent="0.2">
      <c r="A10" s="45">
        <v>100130</v>
      </c>
      <c r="B10" s="41" t="s">
        <v>64</v>
      </c>
      <c r="C10" s="41" t="s">
        <v>82</v>
      </c>
      <c r="D10" s="41" t="s">
        <v>55</v>
      </c>
      <c r="E10" s="46">
        <v>0.95</v>
      </c>
    </row>
    <row r="11" spans="1:5" x14ac:dyDescent="0.2">
      <c r="A11" s="45">
        <v>100135</v>
      </c>
      <c r="B11" s="41" t="s">
        <v>66</v>
      </c>
      <c r="C11" s="41" t="s">
        <v>83</v>
      </c>
      <c r="D11" s="41" t="s">
        <v>56</v>
      </c>
      <c r="E11" s="53">
        <v>14.2</v>
      </c>
    </row>
    <row r="12" spans="1:5" x14ac:dyDescent="0.2">
      <c r="A12" s="45">
        <v>100140</v>
      </c>
      <c r="B12" s="41" t="s">
        <v>65</v>
      </c>
      <c r="C12" s="41" t="s">
        <v>84</v>
      </c>
      <c r="D12" s="41" t="s">
        <v>56</v>
      </c>
      <c r="E12" s="46">
        <v>9.56</v>
      </c>
    </row>
    <row r="13" spans="1:5" x14ac:dyDescent="0.2">
      <c r="A13" s="45">
        <v>100145</v>
      </c>
      <c r="B13" s="41" t="s">
        <v>67</v>
      </c>
      <c r="C13" s="41" t="s">
        <v>85</v>
      </c>
      <c r="D13" s="41" t="s">
        <v>57</v>
      </c>
      <c r="E13" s="46">
        <v>19.36</v>
      </c>
    </row>
    <row r="14" spans="1:5" x14ac:dyDescent="0.2">
      <c r="A14" s="45">
        <v>100150</v>
      </c>
      <c r="B14" s="41" t="s">
        <v>68</v>
      </c>
      <c r="C14" s="41" t="s">
        <v>86</v>
      </c>
      <c r="D14" s="41" t="s">
        <v>56</v>
      </c>
      <c r="E14" s="53">
        <v>7</v>
      </c>
    </row>
    <row r="15" spans="1:5" x14ac:dyDescent="0.2">
      <c r="A15" s="45">
        <v>100155</v>
      </c>
      <c r="B15" s="41" t="s">
        <v>69</v>
      </c>
      <c r="C15" s="41" t="s">
        <v>87</v>
      </c>
      <c r="D15" s="41" t="s">
        <v>56</v>
      </c>
      <c r="E15" s="53">
        <v>2.1</v>
      </c>
    </row>
    <row r="16" spans="1:5" x14ac:dyDescent="0.2">
      <c r="A16" s="45">
        <v>100160</v>
      </c>
      <c r="B16" s="41" t="s">
        <v>70</v>
      </c>
      <c r="C16" s="41" t="s">
        <v>70</v>
      </c>
      <c r="D16" s="41" t="s">
        <v>56</v>
      </c>
      <c r="E16" s="53">
        <v>15.1</v>
      </c>
    </row>
    <row r="17" spans="1:5" x14ac:dyDescent="0.2">
      <c r="A17" s="45">
        <v>100165</v>
      </c>
      <c r="B17" s="41" t="s">
        <v>71</v>
      </c>
      <c r="C17" s="41" t="s">
        <v>88</v>
      </c>
      <c r="D17" s="41" t="s">
        <v>56</v>
      </c>
      <c r="E17" s="53">
        <v>9.8000000000000007</v>
      </c>
    </row>
    <row r="18" spans="1:5" ht="13.5" thickBot="1" x14ac:dyDescent="0.25">
      <c r="A18" s="50">
        <v>100170</v>
      </c>
      <c r="B18" s="51" t="s">
        <v>72</v>
      </c>
      <c r="C18" s="51" t="s">
        <v>89</v>
      </c>
      <c r="D18" s="51" t="s">
        <v>56</v>
      </c>
      <c r="E18" s="52">
        <v>3.85</v>
      </c>
    </row>
    <row r="21" spans="1:5" x14ac:dyDescent="0.2">
      <c r="A21" s="43" t="s">
        <v>73</v>
      </c>
      <c r="B21" s="43" t="s">
        <v>74</v>
      </c>
      <c r="C21" s="43" t="s">
        <v>50</v>
      </c>
    </row>
    <row r="22" spans="1:5" x14ac:dyDescent="0.2">
      <c r="A22" s="42" t="s">
        <v>71</v>
      </c>
      <c r="B22" s="41"/>
      <c r="C22" s="41"/>
    </row>
    <row r="23" spans="1:5" x14ac:dyDescent="0.2">
      <c r="A23" s="42" t="s">
        <v>72</v>
      </c>
      <c r="B23" s="41"/>
      <c r="C23" s="41"/>
    </row>
    <row r="24" spans="1:5" x14ac:dyDescent="0.2">
      <c r="A24" s="42" t="s">
        <v>67</v>
      </c>
      <c r="B24" s="41"/>
      <c r="C24" s="41"/>
    </row>
    <row r="25" spans="1:5" x14ac:dyDescent="0.2">
      <c r="A25" s="42" t="s">
        <v>65</v>
      </c>
      <c r="B25" s="41"/>
      <c r="C25" s="41"/>
    </row>
  </sheetData>
  <phoneticPr fontId="8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relatief en absoluut celadres</vt:lpstr>
      <vt:lpstr>opmaak</vt:lpstr>
      <vt:lpstr>rapport</vt:lpstr>
      <vt:lpstr>afschrijvingen</vt:lpstr>
      <vt:lpstr>vertegenwoordigers</vt:lpstr>
      <vt:lpstr>budget</vt:lpstr>
      <vt:lpstr>Verticaal zoeken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donatus</dc:creator>
  <cp:lastModifiedBy>kristin teugels</cp:lastModifiedBy>
  <cp:lastPrinted>2004-09-15T13:04:48Z</cp:lastPrinted>
  <dcterms:created xsi:type="dcterms:W3CDTF">2004-01-23T15:18:22Z</dcterms:created>
  <dcterms:modified xsi:type="dcterms:W3CDTF">2017-09-04T15:06:47Z</dcterms:modified>
</cp:coreProperties>
</file>